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6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arcelormittal-my.sharepoint.com/personal/tatyana_abramova2_arcelormittal_com/Documents/Документы со старого ПК/Менеджер/Графики работы/2025/"/>
    </mc:Choice>
  </mc:AlternateContent>
  <xr:revisionPtr revIDLastSave="4" documentId="13_ncr:1_{A6D7121F-6604-4000-84A6-4C1AA46F646F}" xr6:coauthVersionLast="47" xr6:coauthVersionMax="47" xr10:uidLastSave="{AD942D50-2A2C-4AC1-B742-8EBEC3FC6962}"/>
  <bookViews>
    <workbookView xWindow="-120" yWindow="-120" windowWidth="29040" windowHeight="15840" xr2:uid="{00000000-000D-0000-FFFF-FFFF00000000}"/>
  </bookViews>
  <sheets>
    <sheet name="090" sheetId="4" r:id="rId1"/>
  </sheets>
  <definedNames>
    <definedName name="line1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I7" i="4" l="1"/>
  <c r="AI43" i="4"/>
  <c r="AI15" i="4"/>
  <c r="AI34" i="4"/>
  <c r="AI33" i="4"/>
  <c r="AI32" i="4"/>
  <c r="AI31" i="4"/>
  <c r="AI18" i="4"/>
  <c r="AI17" i="4"/>
  <c r="AI16" i="4"/>
  <c r="AI46" i="4"/>
  <c r="AH54" i="4"/>
  <c r="AH53" i="4"/>
  <c r="AH52" i="4"/>
  <c r="AH51" i="4"/>
  <c r="AH50" i="4"/>
  <c r="AH49" i="4"/>
  <c r="AH48" i="4"/>
  <c r="AH47" i="4"/>
  <c r="AH46" i="4"/>
  <c r="AH45" i="4"/>
  <c r="AH44" i="4"/>
  <c r="AH43" i="4"/>
  <c r="AH42" i="4"/>
  <c r="AH41" i="4"/>
  <c r="AH40" i="4"/>
  <c r="AH39" i="4"/>
  <c r="AH38" i="4"/>
  <c r="AH37" i="4"/>
  <c r="AH36" i="4"/>
  <c r="AH35" i="4"/>
  <c r="AH34" i="4"/>
  <c r="AH33" i="4"/>
  <c r="AH32" i="4"/>
  <c r="AH31" i="4"/>
  <c r="AH30" i="4"/>
  <c r="AH29" i="4"/>
  <c r="AH28" i="4"/>
  <c r="AH27" i="4"/>
  <c r="AH26" i="4"/>
  <c r="AH25" i="4"/>
  <c r="AH24" i="4"/>
  <c r="AH23" i="4"/>
  <c r="AH22" i="4"/>
  <c r="AH21" i="4"/>
  <c r="AH20" i="4"/>
  <c r="AH19" i="4"/>
  <c r="AH18" i="4"/>
  <c r="AH17" i="4"/>
  <c r="AH16" i="4"/>
  <c r="AH15" i="4"/>
  <c r="AH14" i="4"/>
  <c r="AH13" i="4"/>
  <c r="AH12" i="4"/>
  <c r="AH11" i="4"/>
  <c r="AI44" i="4"/>
  <c r="AI61" i="4"/>
  <c r="AI62" i="4"/>
  <c r="AI60" i="4"/>
  <c r="AI59" i="4"/>
  <c r="AI54" i="4"/>
  <c r="AI53" i="4"/>
  <c r="AI52" i="4"/>
  <c r="AI51" i="4"/>
  <c r="AI50" i="4"/>
  <c r="AI49" i="4"/>
  <c r="AI48" i="4"/>
  <c r="AI47" i="4"/>
  <c r="AI45" i="4"/>
  <c r="AI42" i="4"/>
  <c r="AI41" i="4"/>
  <c r="AI40" i="4"/>
  <c r="AI39" i="4"/>
  <c r="AI38" i="4"/>
  <c r="AI37" i="4"/>
  <c r="AI36" i="4"/>
  <c r="AI35" i="4"/>
  <c r="AI30" i="4"/>
  <c r="AI29" i="4"/>
  <c r="AI28" i="4"/>
  <c r="AI27" i="4"/>
  <c r="AI26" i="4"/>
  <c r="AI25" i="4"/>
  <c r="AI24" i="4"/>
  <c r="AI23" i="4"/>
  <c r="AI19" i="4"/>
  <c r="AI22" i="4"/>
  <c r="AI21" i="4"/>
  <c r="AI20" i="4"/>
  <c r="AI10" i="4"/>
  <c r="AI9" i="4"/>
  <c r="AI8" i="4"/>
  <c r="AI14" i="4"/>
  <c r="AI13" i="4"/>
  <c r="AI12" i="4"/>
  <c r="AH10" i="4"/>
  <c r="AH9" i="4"/>
  <c r="AH8" i="4"/>
  <c r="AH7" i="4"/>
  <c r="AI11" i="4"/>
  <c r="AH55" i="4" l="1"/>
  <c r="AH63" i="4" s="1"/>
  <c r="AI57" i="4"/>
  <c r="AI56" i="4"/>
  <c r="AI55" i="4"/>
  <c r="AI63" i="4" s="1"/>
  <c r="AH57" i="4"/>
  <c r="AH65" i="4" s="1"/>
  <c r="AH56" i="4"/>
  <c r="AH64" i="4" s="1"/>
  <c r="AI65" i="4" l="1"/>
  <c r="AI64" i="4"/>
  <c r="AI58" i="4" l="1"/>
  <c r="AI66" i="4" s="1"/>
  <c r="AH58" i="4"/>
  <c r="AH66" i="4" s="1"/>
</calcChain>
</file>

<file path=xl/sharedStrings.xml><?xml version="1.0" encoding="utf-8"?>
<sst xmlns="http://schemas.openxmlformats.org/spreadsheetml/2006/main" count="1485" uniqueCount="27">
  <si>
    <t>Бригада</t>
  </si>
  <si>
    <t>Числа місяця</t>
  </si>
  <si>
    <t>Кіл-ть змін</t>
  </si>
  <si>
    <t>Кіл-ть годин</t>
  </si>
  <si>
    <t>Місяці</t>
  </si>
  <si>
    <t>Січень</t>
  </si>
  <si>
    <t>Лютий</t>
  </si>
  <si>
    <t>Березень</t>
  </si>
  <si>
    <t>Квітень</t>
  </si>
  <si>
    <t>Травень</t>
  </si>
  <si>
    <t>Червень</t>
  </si>
  <si>
    <t>Липень</t>
  </si>
  <si>
    <t>Серпень</t>
  </si>
  <si>
    <t>Жовтень</t>
  </si>
  <si>
    <t>Вересень</t>
  </si>
  <si>
    <t>Листопад</t>
  </si>
  <si>
    <t>Грудень</t>
  </si>
  <si>
    <t>Разом за рік:</t>
  </si>
  <si>
    <t>-</t>
  </si>
  <si>
    <t>Н</t>
  </si>
  <si>
    <t>Д</t>
  </si>
  <si>
    <t>В</t>
  </si>
  <si>
    <t>Кількість рекомендованих додаткових днів і годин відпочинку</t>
  </si>
  <si>
    <t>Кількість змін і годин з урахуванням рекомендованих додаткових днів відпочинку</t>
  </si>
  <si>
    <r>
      <rPr>
        <b/>
        <sz val="13"/>
        <color theme="1"/>
        <rFont val="Times New Roman"/>
        <family val="1"/>
        <charset val="204"/>
      </rPr>
      <t>Умовні позначення:</t>
    </r>
    <r>
      <rPr>
        <sz val="13"/>
        <color theme="1"/>
        <rFont val="Times New Roman"/>
        <family val="1"/>
        <charset val="204"/>
      </rPr>
      <t xml:space="preserve">  
</t>
    </r>
    <r>
      <rPr>
        <b/>
        <sz val="13"/>
        <color theme="1"/>
        <rFont val="Times New Roman"/>
        <family val="1"/>
        <charset val="204"/>
      </rPr>
      <t xml:space="preserve">Д </t>
    </r>
    <r>
      <rPr>
        <sz val="13"/>
        <color theme="1"/>
        <rFont val="Times New Roman"/>
        <family val="1"/>
        <charset val="204"/>
      </rPr>
      <t xml:space="preserve">- Денна зміна 8  год. (У системі SAP HR технічний графік 090_7 з 07:00 до 15:00),
</t>
    </r>
    <r>
      <rPr>
        <b/>
        <sz val="13"/>
        <color theme="1"/>
        <rFont val="Times New Roman"/>
        <family val="1"/>
        <charset val="204"/>
      </rPr>
      <t>В</t>
    </r>
    <r>
      <rPr>
        <sz val="13"/>
        <color theme="1"/>
        <rFont val="Times New Roman"/>
        <family val="1"/>
        <charset val="204"/>
      </rPr>
      <t xml:space="preserve"> - Вечірня зміна 7 год. (з 15:00 до 22:00), 
</t>
    </r>
    <r>
      <rPr>
        <b/>
        <sz val="13"/>
        <color theme="1"/>
        <rFont val="Times New Roman"/>
        <family val="1"/>
        <charset val="204"/>
      </rPr>
      <t>Н</t>
    </r>
    <r>
      <rPr>
        <sz val="13"/>
        <color theme="1"/>
        <rFont val="Times New Roman"/>
        <family val="1"/>
        <charset val="204"/>
      </rPr>
      <t xml:space="preserve"> - Нічна зміна 9 год. (з 22:00 до 07:00) завершення зміни у наступну добу, 
</t>
    </r>
    <r>
      <rPr>
        <b/>
        <sz val="13"/>
        <color theme="1"/>
        <rFont val="Times New Roman"/>
        <family val="1"/>
        <charset val="204"/>
      </rPr>
      <t xml:space="preserve"> --</t>
    </r>
    <r>
      <rPr>
        <sz val="13"/>
        <color theme="1"/>
        <rFont val="Times New Roman"/>
        <family val="1"/>
        <charset val="204"/>
      </rPr>
      <t xml:space="preserve"> - Вихідний</t>
    </r>
  </si>
  <si>
    <t>ГРАФІК РОБІТ №  090
(безперервний тризмінний чотирьохбригадний)
персоналу ПАТ "АрселорМіттал Кривий Ріг"
на 2025 рік</t>
  </si>
  <si>
    <r>
      <rPr>
        <b/>
        <sz val="13"/>
        <color theme="1"/>
        <rFont val="Times New Roman"/>
        <family val="1"/>
        <charset val="204"/>
      </rPr>
      <t xml:space="preserve">Примітка: </t>
    </r>
    <r>
      <rPr>
        <sz val="13"/>
        <color theme="1"/>
        <rFont val="Times New Roman"/>
        <family val="1"/>
        <charset val="204"/>
      </rPr>
      <t xml:space="preserve">Обідню перерву не передбачено. Нічна зміна починається в поточну добу. Дотримання норми робочого часу забезпечується (за наявності можливості) наданням додаткових днів відпочинку індивідуально кожному працівнику згідно з графіком, затвердженим керівником структурного підрозділу.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</si>
</sst>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2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ck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ck">
        <color theme="0" tint="-0.34998626667073579"/>
      </top>
      <bottom style="thin">
        <color theme="0" tint="-0.34998626667073579"/>
      </bottom>
      <diagonal/>
    </border>
    <border>
      <left style="thick">
        <color theme="0" tint="-0.34998626667073579"/>
      </left>
      <right style="thick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ck">
        <color theme="0" tint="-0.34998626667073579"/>
      </top>
      <bottom style="thin">
        <color theme="0" tint="-0.34998626667073579"/>
      </bottom>
      <diagonal/>
    </border>
    <border>
      <left style="thick">
        <color theme="0" tint="-0.34998626667073579"/>
      </left>
      <right style="thick">
        <color theme="0" tint="-0.34998626667073579"/>
      </right>
      <top style="thick">
        <color theme="0" tint="-0.34998626667073579"/>
      </top>
      <bottom style="thin">
        <color theme="0" tint="-0.34998626667073579"/>
      </bottom>
      <diagonal/>
    </border>
    <border>
      <left style="thick">
        <color theme="0" tint="-0.34998626667073579"/>
      </left>
      <right style="thick">
        <color theme="0" tint="-0.34998626667073579"/>
      </right>
      <top style="thick">
        <color theme="0" tint="-0.34998626667073579"/>
      </top>
      <bottom/>
      <diagonal/>
    </border>
    <border>
      <left style="thick">
        <color theme="0" tint="-0.34998626667073579"/>
      </left>
      <right style="thick">
        <color theme="0" tint="-0.34998626667073579"/>
      </right>
      <top/>
      <bottom/>
      <diagonal/>
    </border>
    <border>
      <left style="thick">
        <color theme="0" tint="-0.34998626667073579"/>
      </left>
      <right style="thick">
        <color theme="0" tint="-0.34998626667073579"/>
      </right>
      <top style="thin">
        <color theme="0" tint="-0.34998626667073579"/>
      </top>
      <bottom style="thick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thick">
        <color theme="0" tint="-0.34998626667073579"/>
      </bottom>
      <diagonal/>
    </border>
    <border>
      <left style="thin">
        <color theme="0" tint="-0.34998626667073579"/>
      </left>
      <right/>
      <top/>
      <bottom style="thick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ck">
        <color theme="0" tint="-0.34998626667073579"/>
      </top>
      <bottom style="thick">
        <color theme="0" tint="-0.34998626667073579"/>
      </bottom>
      <diagonal/>
    </border>
    <border>
      <left style="thin">
        <color theme="0" tint="-0.34998626667073579"/>
      </left>
      <right style="thick">
        <color theme="0" tint="-0.34998626667073579"/>
      </right>
      <top style="thick">
        <color theme="0" tint="-0.34998626667073579"/>
      </top>
      <bottom style="thick">
        <color theme="0" tint="-0.34998626667073579"/>
      </bottom>
      <diagonal/>
    </border>
    <border>
      <left style="thick">
        <color theme="0" tint="-0.34998626667073579"/>
      </left>
      <right/>
      <top style="thick">
        <color theme="0" tint="-0.34998626667073579"/>
      </top>
      <bottom style="thin">
        <color theme="0" tint="-0.34998626667073579"/>
      </bottom>
      <diagonal/>
    </border>
    <border>
      <left style="thick">
        <color theme="0" tint="-0.34998626667073579"/>
      </left>
      <right/>
      <top style="thin">
        <color theme="0" tint="-0.34998626667073579"/>
      </top>
      <bottom style="thick">
        <color theme="0" tint="-0.34998626667073579"/>
      </bottom>
      <diagonal/>
    </border>
    <border>
      <left style="thick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ck">
        <color theme="0" tint="-0.34998626667073579"/>
      </top>
      <bottom style="thick">
        <color theme="0" tint="-0.34998626667073579"/>
      </bottom>
      <diagonal/>
    </border>
    <border>
      <left/>
      <right style="thin">
        <color theme="0" tint="-0.34998626667073579"/>
      </right>
      <top/>
      <bottom style="thick">
        <color theme="0" tint="-0.34998626667073579"/>
      </bottom>
      <diagonal/>
    </border>
    <border>
      <left style="thick">
        <color theme="0" tint="-0.34998626667073579"/>
      </left>
      <right style="thin">
        <color theme="0" tint="-0.34998626667073579"/>
      </right>
      <top style="thick">
        <color theme="0" tint="-0.34998626667073579"/>
      </top>
      <bottom style="thick">
        <color theme="0" tint="-0.34998626667073579"/>
      </bottom>
      <diagonal/>
    </border>
    <border>
      <left style="thick">
        <color theme="0" tint="-0.34998626667073579"/>
      </left>
      <right/>
      <top/>
      <bottom/>
      <diagonal/>
    </border>
    <border>
      <left/>
      <right/>
      <top style="thick">
        <color theme="0" tint="-0.34998626667073579"/>
      </top>
      <bottom/>
      <diagonal/>
    </border>
    <border>
      <left/>
      <right style="thick">
        <color theme="0" tint="-0.34998626667073579"/>
      </right>
      <top style="thick">
        <color theme="0" tint="-0.34998626667073579"/>
      </top>
      <bottom style="thin">
        <color theme="0" tint="-0.34998626667073579"/>
      </bottom>
      <diagonal/>
    </border>
    <border>
      <left/>
      <right style="thick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/>
      <top/>
      <bottom style="thick">
        <color theme="0" tint="-0.34998626667073579"/>
      </bottom>
      <diagonal/>
    </border>
    <border>
      <left/>
      <right style="thick">
        <color theme="0" tint="-0.34998626667073579"/>
      </right>
      <top style="thin">
        <color theme="0" tint="-0.34998626667073579"/>
      </top>
      <bottom style="thick">
        <color theme="0" tint="-0.34998626667073579"/>
      </bottom>
      <diagonal/>
    </border>
    <border>
      <left style="thick">
        <color theme="0" tint="-0.34998626667073579"/>
      </left>
      <right/>
      <top style="thick">
        <color theme="0" tint="-0.34998626667073579"/>
      </top>
      <bottom/>
      <diagonal/>
    </border>
    <border>
      <left style="thick">
        <color theme="0" tint="-0.34998626667073579"/>
      </left>
      <right/>
      <top/>
      <bottom style="thick">
        <color theme="0" tint="-0.34998626667073579"/>
      </bottom>
      <diagonal/>
    </border>
    <border>
      <left/>
      <right style="thick">
        <color theme="0" tint="-0.34998626667073579"/>
      </right>
      <top/>
      <bottom/>
      <diagonal/>
    </border>
    <border>
      <left/>
      <right style="thick">
        <color theme="0" tint="-0.34998626667073579"/>
      </right>
      <top style="thick">
        <color theme="0" tint="-0.34998626667073579"/>
      </top>
      <bottom/>
      <diagonal/>
    </border>
  </borders>
  <cellStyleXfs count="1">
    <xf numFmtId="0" fontId="0" fillId="0" borderId="0"/>
  </cellStyleXfs>
  <cellXfs count="58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/>
    </xf>
    <xf numFmtId="0" fontId="1" fillId="0" borderId="12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2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25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27" xfId="0" applyFont="1" applyBorder="1" applyAlignment="1">
      <alignment horizontal="center" vertical="center"/>
    </xf>
    <xf numFmtId="1" fontId="4" fillId="0" borderId="24" xfId="0" applyNumberFormat="1" applyFont="1" applyBorder="1" applyAlignment="1">
      <alignment horizontal="center" vertical="center"/>
    </xf>
    <xf numFmtId="1" fontId="4" fillId="0" borderId="25" xfId="0" applyNumberFormat="1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5" fillId="0" borderId="16" xfId="0" applyFont="1" applyBorder="1" applyAlignment="1">
      <alignment horizontal="left" vertical="center" wrapText="1"/>
    </xf>
    <xf numFmtId="0" fontId="5" fillId="0" borderId="18" xfId="0" applyFont="1" applyBorder="1" applyAlignment="1">
      <alignment horizontal="left" vertical="center" wrapText="1"/>
    </xf>
    <xf numFmtId="0" fontId="5" fillId="0" borderId="17" xfId="0" applyFont="1" applyBorder="1" applyAlignment="1">
      <alignment horizontal="left" vertical="center" wrapText="1"/>
    </xf>
    <xf numFmtId="0" fontId="1" fillId="0" borderId="0" xfId="0" applyFont="1" applyAlignment="1">
      <alignment horizontal="center" wrapText="1"/>
    </xf>
    <xf numFmtId="0" fontId="1" fillId="0" borderId="26" xfId="0" applyFont="1" applyBorder="1" applyAlignment="1">
      <alignment horizontal="center" wrapText="1"/>
    </xf>
    <xf numFmtId="0" fontId="3" fillId="0" borderId="21" xfId="0" applyFont="1" applyBorder="1" applyAlignment="1">
      <alignment horizontal="left" vertical="top" wrapText="1"/>
    </xf>
    <xf numFmtId="0" fontId="3" fillId="0" borderId="14" xfId="0" applyFont="1" applyBorder="1" applyAlignment="1">
      <alignment horizontal="left" vertical="top" wrapText="1"/>
    </xf>
    <xf numFmtId="0" fontId="3" fillId="0" borderId="15" xfId="0" applyFont="1" applyBorder="1" applyAlignment="1">
      <alignment horizontal="left" vertical="top" wrapText="1"/>
    </xf>
    <xf numFmtId="0" fontId="3" fillId="0" borderId="21" xfId="0" applyFont="1" applyBorder="1" applyAlignment="1">
      <alignment horizontal="justify" vertical="center" wrapText="1"/>
    </xf>
    <xf numFmtId="0" fontId="3" fillId="0" borderId="14" xfId="0" applyFont="1" applyBorder="1" applyAlignment="1">
      <alignment horizontal="justify" vertical="center" wrapText="1"/>
    </xf>
    <xf numFmtId="0" fontId="3" fillId="0" borderId="15" xfId="0" applyFont="1" applyBorder="1" applyAlignment="1">
      <alignment horizontal="justify" vertical="center" wrapText="1"/>
    </xf>
    <xf numFmtId="0" fontId="1" fillId="0" borderId="4" xfId="0" applyFont="1" applyBorder="1" applyAlignment="1">
      <alignment horizontal="right" vertical="center"/>
    </xf>
    <xf numFmtId="0" fontId="1" fillId="0" borderId="3" xfId="0" applyFont="1" applyBorder="1" applyAlignment="1">
      <alignment horizontal="right" vertical="center"/>
    </xf>
    <xf numFmtId="0" fontId="1" fillId="0" borderId="7" xfId="0" applyFont="1" applyBorder="1" applyAlignment="1">
      <alignment horizontal="right" vertical="center"/>
    </xf>
    <xf numFmtId="0" fontId="1" fillId="0" borderId="2" xfId="0" applyFont="1" applyBorder="1" applyAlignment="1">
      <alignment horizontal="right" vertical="center"/>
    </xf>
    <xf numFmtId="0" fontId="1" fillId="0" borderId="1" xfId="0" applyFont="1" applyBorder="1" applyAlignment="1">
      <alignment horizontal="right" vertical="center"/>
    </xf>
    <xf numFmtId="0" fontId="1" fillId="0" borderId="6" xfId="0" applyFont="1" applyBorder="1" applyAlignment="1">
      <alignment horizontal="right" vertical="center"/>
    </xf>
    <xf numFmtId="0" fontId="4" fillId="0" borderId="23" xfId="0" applyFont="1" applyBorder="1" applyAlignment="1">
      <alignment horizontal="right" vertical="center" wrapText="1"/>
    </xf>
    <xf numFmtId="0" fontId="4" fillId="0" borderId="0" xfId="0" applyFont="1" applyAlignment="1">
      <alignment horizontal="right" vertical="center" wrapText="1"/>
    </xf>
    <xf numFmtId="0" fontId="4" fillId="0" borderId="26" xfId="0" applyFont="1" applyBorder="1" applyAlignment="1">
      <alignment horizontal="right" vertical="center" wrapText="1"/>
    </xf>
    <xf numFmtId="0" fontId="5" fillId="0" borderId="28" xfId="0" applyFont="1" applyBorder="1" applyAlignment="1">
      <alignment horizontal="left" vertical="center" wrapText="1"/>
    </xf>
    <xf numFmtId="0" fontId="6" fillId="0" borderId="22" xfId="0" applyFont="1" applyBorder="1" applyAlignment="1">
      <alignment horizontal="left" vertical="center" wrapText="1"/>
    </xf>
    <xf numFmtId="0" fontId="6" fillId="0" borderId="29" xfId="0" applyFont="1" applyBorder="1" applyAlignment="1">
      <alignment horizontal="left" vertical="center" wrapText="1"/>
    </xf>
    <xf numFmtId="0" fontId="2" fillId="0" borderId="31" xfId="0" applyFont="1" applyBorder="1" applyAlignment="1">
      <alignment horizontal="center"/>
    </xf>
    <xf numFmtId="0" fontId="2" fillId="0" borderId="30" xfId="0" applyFont="1" applyBorder="1" applyAlignment="1">
      <alignment horizontal="center"/>
    </xf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I69"/>
  <sheetViews>
    <sheetView tabSelected="1" topLeftCell="A24" zoomScale="90" zoomScaleNormal="90" zoomScaleSheetLayoutView="50" workbookViewId="0">
      <selection activeCell="B68" sqref="B68:AI68"/>
    </sheetView>
  </sheetViews>
  <sheetFormatPr defaultRowHeight="15" x14ac:dyDescent="0.25"/>
  <cols>
    <col min="1" max="1" width="14.5703125" customWidth="1"/>
    <col min="2" max="2" width="10" style="2" customWidth="1"/>
    <col min="3" max="33" width="4.5703125" customWidth="1"/>
    <col min="34" max="34" width="10.42578125" style="2" customWidth="1"/>
    <col min="35" max="35" width="9" style="2" customWidth="1"/>
  </cols>
  <sheetData>
    <row r="1" spans="1:35" ht="15.75" customHeight="1" x14ac:dyDescent="0.25">
      <c r="A1" s="36" t="s">
        <v>25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  <c r="P1" s="36"/>
      <c r="Q1" s="36"/>
      <c r="R1" s="36"/>
      <c r="S1" s="36"/>
      <c r="T1" s="36"/>
      <c r="U1" s="36"/>
      <c r="V1" s="36"/>
      <c r="W1" s="36"/>
      <c r="X1" s="36"/>
      <c r="Y1" s="36"/>
      <c r="Z1" s="36"/>
      <c r="AA1" s="36"/>
      <c r="AB1" s="36"/>
      <c r="AC1" s="36"/>
      <c r="AD1" s="36"/>
      <c r="AE1" s="36"/>
      <c r="AF1" s="36"/>
      <c r="AG1" s="36"/>
      <c r="AH1" s="36"/>
      <c r="AI1" s="36"/>
    </row>
    <row r="2" spans="1:35" s="1" customFormat="1" ht="20.25" customHeight="1" x14ac:dyDescent="0.25">
      <c r="A2" s="36"/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  <c r="P2" s="36"/>
      <c r="Q2" s="36"/>
      <c r="R2" s="36"/>
      <c r="S2" s="36"/>
      <c r="T2" s="36"/>
      <c r="U2" s="36"/>
      <c r="V2" s="36"/>
      <c r="W2" s="36"/>
      <c r="X2" s="36"/>
      <c r="Y2" s="36"/>
      <c r="Z2" s="36"/>
      <c r="AA2" s="36"/>
      <c r="AB2" s="36"/>
      <c r="AC2" s="36"/>
      <c r="AD2" s="36"/>
      <c r="AE2" s="36"/>
      <c r="AF2" s="36"/>
      <c r="AG2" s="36"/>
      <c r="AH2" s="36"/>
      <c r="AI2" s="36"/>
    </row>
    <row r="3" spans="1:35" ht="19.5" customHeight="1" x14ac:dyDescent="0.25">
      <c r="A3" s="36"/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36"/>
      <c r="O3" s="36"/>
      <c r="P3" s="36"/>
      <c r="Q3" s="36"/>
      <c r="R3" s="36"/>
      <c r="S3" s="36"/>
      <c r="T3" s="36"/>
      <c r="U3" s="36"/>
      <c r="V3" s="36"/>
      <c r="W3" s="36"/>
      <c r="X3" s="36"/>
      <c r="Y3" s="36"/>
      <c r="Z3" s="36"/>
      <c r="AA3" s="36"/>
      <c r="AB3" s="36"/>
      <c r="AC3" s="36"/>
      <c r="AD3" s="36"/>
      <c r="AE3" s="36"/>
      <c r="AF3" s="36"/>
      <c r="AG3" s="36"/>
      <c r="AH3" s="36"/>
      <c r="AI3" s="36"/>
    </row>
    <row r="4" spans="1:35" ht="21" customHeight="1" thickBot="1" x14ac:dyDescent="0.3">
      <c r="A4" s="37"/>
      <c r="B4" s="37"/>
      <c r="C4" s="37"/>
      <c r="D4" s="37"/>
      <c r="E4" s="37"/>
      <c r="F4" s="37"/>
      <c r="G4" s="37"/>
      <c r="H4" s="37"/>
      <c r="I4" s="37"/>
      <c r="J4" s="37"/>
      <c r="K4" s="37"/>
      <c r="L4" s="37"/>
      <c r="M4" s="37"/>
      <c r="N4" s="37"/>
      <c r="O4" s="37"/>
      <c r="P4" s="37"/>
      <c r="Q4" s="37"/>
      <c r="R4" s="37"/>
      <c r="S4" s="37"/>
      <c r="T4" s="37"/>
      <c r="U4" s="37"/>
      <c r="V4" s="37"/>
      <c r="W4" s="37"/>
      <c r="X4" s="37"/>
      <c r="Y4" s="37"/>
      <c r="Z4" s="37"/>
      <c r="AA4" s="37"/>
      <c r="AB4" s="37"/>
      <c r="AC4" s="37"/>
      <c r="AD4" s="37"/>
      <c r="AE4" s="37"/>
      <c r="AF4" s="37"/>
      <c r="AG4" s="37"/>
      <c r="AH4" s="37"/>
      <c r="AI4" s="37"/>
    </row>
    <row r="5" spans="1:35" s="1" customFormat="1" ht="18.75" customHeight="1" thickTop="1" thickBot="1" x14ac:dyDescent="0.3">
      <c r="A5" s="23" t="s">
        <v>4</v>
      </c>
      <c r="B5" s="28" t="s">
        <v>0</v>
      </c>
      <c r="C5" s="30" t="s">
        <v>1</v>
      </c>
      <c r="D5" s="31"/>
      <c r="E5" s="31"/>
      <c r="F5" s="31"/>
      <c r="G5" s="31"/>
      <c r="H5" s="31"/>
      <c r="I5" s="31"/>
      <c r="J5" s="31"/>
      <c r="K5" s="31"/>
      <c r="L5" s="31"/>
      <c r="M5" s="31"/>
      <c r="N5" s="31"/>
      <c r="O5" s="31"/>
      <c r="P5" s="31"/>
      <c r="Q5" s="31"/>
      <c r="R5" s="31"/>
      <c r="S5" s="31"/>
      <c r="T5" s="31"/>
      <c r="U5" s="31"/>
      <c r="V5" s="31"/>
      <c r="W5" s="31"/>
      <c r="X5" s="31"/>
      <c r="Y5" s="31"/>
      <c r="Z5" s="31"/>
      <c r="AA5" s="31"/>
      <c r="AB5" s="31"/>
      <c r="AC5" s="31"/>
      <c r="AD5" s="31"/>
      <c r="AE5" s="31"/>
      <c r="AF5" s="31"/>
      <c r="AG5" s="32"/>
      <c r="AH5" s="25" t="s">
        <v>2</v>
      </c>
      <c r="AI5" s="25" t="s">
        <v>3</v>
      </c>
    </row>
    <row r="6" spans="1:35" s="1" customFormat="1" ht="43.5" customHeight="1" thickTop="1" thickBot="1" x14ac:dyDescent="0.3">
      <c r="A6" s="27"/>
      <c r="B6" s="29"/>
      <c r="C6" s="5">
        <v>1</v>
      </c>
      <c r="D6" s="3">
        <v>2</v>
      </c>
      <c r="E6" s="3">
        <v>3</v>
      </c>
      <c r="F6" s="3">
        <v>4</v>
      </c>
      <c r="G6" s="3">
        <v>5</v>
      </c>
      <c r="H6" s="3">
        <v>6</v>
      </c>
      <c r="I6" s="3">
        <v>7</v>
      </c>
      <c r="J6" s="3">
        <v>8</v>
      </c>
      <c r="K6" s="3">
        <v>9</v>
      </c>
      <c r="L6" s="3">
        <v>10</v>
      </c>
      <c r="M6" s="3">
        <v>11</v>
      </c>
      <c r="N6" s="3">
        <v>12</v>
      </c>
      <c r="O6" s="3">
        <v>13</v>
      </c>
      <c r="P6" s="3">
        <v>14</v>
      </c>
      <c r="Q6" s="3">
        <v>15</v>
      </c>
      <c r="R6" s="3">
        <v>16</v>
      </c>
      <c r="S6" s="3">
        <v>17</v>
      </c>
      <c r="T6" s="3">
        <v>18</v>
      </c>
      <c r="U6" s="3">
        <v>19</v>
      </c>
      <c r="V6" s="3">
        <v>20</v>
      </c>
      <c r="W6" s="3">
        <v>21</v>
      </c>
      <c r="X6" s="3">
        <v>22</v>
      </c>
      <c r="Y6" s="3">
        <v>23</v>
      </c>
      <c r="Z6" s="3">
        <v>24</v>
      </c>
      <c r="AA6" s="3">
        <v>25</v>
      </c>
      <c r="AB6" s="3">
        <v>26</v>
      </c>
      <c r="AC6" s="3">
        <v>27</v>
      </c>
      <c r="AD6" s="3">
        <v>28</v>
      </c>
      <c r="AE6" s="3">
        <v>29</v>
      </c>
      <c r="AF6" s="3">
        <v>30</v>
      </c>
      <c r="AG6" s="4">
        <v>31</v>
      </c>
      <c r="AH6" s="26"/>
      <c r="AI6" s="26"/>
    </row>
    <row r="7" spans="1:35" s="13" customFormat="1" ht="21" customHeight="1" thickTop="1" x14ac:dyDescent="0.25">
      <c r="A7" s="23" t="s">
        <v>5</v>
      </c>
      <c r="B7" s="14">
        <v>1</v>
      </c>
      <c r="C7" s="6" t="s">
        <v>20</v>
      </c>
      <c r="D7" s="6" t="s">
        <v>18</v>
      </c>
      <c r="E7" s="6" t="s">
        <v>21</v>
      </c>
      <c r="F7" s="6" t="s">
        <v>21</v>
      </c>
      <c r="G7" s="6" t="s">
        <v>21</v>
      </c>
      <c r="H7" s="6" t="s">
        <v>21</v>
      </c>
      <c r="I7" s="6" t="s">
        <v>18</v>
      </c>
      <c r="J7" s="6" t="s">
        <v>19</v>
      </c>
      <c r="K7" s="6" t="s">
        <v>19</v>
      </c>
      <c r="L7" s="6" t="s">
        <v>19</v>
      </c>
      <c r="M7" s="6" t="s">
        <v>19</v>
      </c>
      <c r="N7" s="6" t="s">
        <v>18</v>
      </c>
      <c r="O7" s="6" t="s">
        <v>18</v>
      </c>
      <c r="P7" s="6" t="s">
        <v>20</v>
      </c>
      <c r="Q7" s="6" t="s">
        <v>20</v>
      </c>
      <c r="R7" s="6" t="s">
        <v>20</v>
      </c>
      <c r="S7" s="6" t="s">
        <v>20</v>
      </c>
      <c r="T7" s="6" t="s">
        <v>18</v>
      </c>
      <c r="U7" s="6" t="s">
        <v>21</v>
      </c>
      <c r="V7" s="6" t="s">
        <v>21</v>
      </c>
      <c r="W7" s="6" t="s">
        <v>21</v>
      </c>
      <c r="X7" s="6" t="s">
        <v>21</v>
      </c>
      <c r="Y7" s="6" t="s">
        <v>18</v>
      </c>
      <c r="Z7" s="6" t="s">
        <v>19</v>
      </c>
      <c r="AA7" s="6" t="s">
        <v>19</v>
      </c>
      <c r="AB7" s="6" t="s">
        <v>19</v>
      </c>
      <c r="AC7" s="6" t="s">
        <v>19</v>
      </c>
      <c r="AD7" s="6" t="s">
        <v>18</v>
      </c>
      <c r="AE7" s="6" t="s">
        <v>18</v>
      </c>
      <c r="AF7" s="6" t="s">
        <v>20</v>
      </c>
      <c r="AG7" s="6" t="s">
        <v>20</v>
      </c>
      <c r="AH7" s="8">
        <f t="shared" ref="AH7:AH54" si="0">COUNTIF(C7:AG7,"Н")+COUNTIF(C7:AG7,"Д")+COUNTIF(C7:AG7,"В")</f>
        <v>23</v>
      </c>
      <c r="AI7" s="21">
        <f>COUNTIF(C7:AG7,"Д")*8+COUNTIF(C7:AG7,"Н")*9+COUNTIF(C7:AG7,"В")*7</f>
        <v>184</v>
      </c>
    </row>
    <row r="8" spans="1:35" s="13" customFormat="1" ht="21" customHeight="1" x14ac:dyDescent="0.25">
      <c r="A8" s="24"/>
      <c r="B8" s="9">
        <v>2</v>
      </c>
      <c r="C8" s="10" t="s">
        <v>19</v>
      </c>
      <c r="D8" s="10" t="s">
        <v>19</v>
      </c>
      <c r="E8" s="10" t="s">
        <v>19</v>
      </c>
      <c r="F8" s="10" t="s">
        <v>18</v>
      </c>
      <c r="G8" s="10" t="s">
        <v>18</v>
      </c>
      <c r="H8" s="10" t="s">
        <v>20</v>
      </c>
      <c r="I8" s="10" t="s">
        <v>20</v>
      </c>
      <c r="J8" s="10" t="s">
        <v>20</v>
      </c>
      <c r="K8" s="10" t="s">
        <v>20</v>
      </c>
      <c r="L8" s="10" t="s">
        <v>18</v>
      </c>
      <c r="M8" s="10" t="s">
        <v>21</v>
      </c>
      <c r="N8" s="10" t="s">
        <v>21</v>
      </c>
      <c r="O8" s="10" t="s">
        <v>21</v>
      </c>
      <c r="P8" s="10" t="s">
        <v>21</v>
      </c>
      <c r="Q8" s="10" t="s">
        <v>18</v>
      </c>
      <c r="R8" s="10" t="s">
        <v>19</v>
      </c>
      <c r="S8" s="10" t="s">
        <v>19</v>
      </c>
      <c r="T8" s="10" t="s">
        <v>19</v>
      </c>
      <c r="U8" s="10" t="s">
        <v>19</v>
      </c>
      <c r="V8" s="10" t="s">
        <v>18</v>
      </c>
      <c r="W8" s="10" t="s">
        <v>18</v>
      </c>
      <c r="X8" s="10" t="s">
        <v>20</v>
      </c>
      <c r="Y8" s="10" t="s">
        <v>20</v>
      </c>
      <c r="Z8" s="10" t="s">
        <v>20</v>
      </c>
      <c r="AA8" s="10" t="s">
        <v>20</v>
      </c>
      <c r="AB8" s="10" t="s">
        <v>18</v>
      </c>
      <c r="AC8" s="10" t="s">
        <v>21</v>
      </c>
      <c r="AD8" s="10" t="s">
        <v>21</v>
      </c>
      <c r="AE8" s="10" t="s">
        <v>21</v>
      </c>
      <c r="AF8" s="10" t="s">
        <v>21</v>
      </c>
      <c r="AG8" s="10" t="s">
        <v>18</v>
      </c>
      <c r="AH8" s="9">
        <f t="shared" si="0"/>
        <v>23</v>
      </c>
      <c r="AI8" s="22">
        <f>COUNTIF(C8:AG8,"Д")*8+COUNTIF(C8:AG8,"Н")*9+COUNTIF(C8:AG8,"В")*7</f>
        <v>183</v>
      </c>
    </row>
    <row r="9" spans="1:35" s="13" customFormat="1" ht="21" customHeight="1" x14ac:dyDescent="0.25">
      <c r="A9" s="24"/>
      <c r="B9" s="9">
        <v>3</v>
      </c>
      <c r="C9" s="10" t="s">
        <v>21</v>
      </c>
      <c r="D9" s="10" t="s">
        <v>21</v>
      </c>
      <c r="E9" s="10" t="s">
        <v>18</v>
      </c>
      <c r="F9" s="10" t="s">
        <v>19</v>
      </c>
      <c r="G9" s="10" t="s">
        <v>19</v>
      </c>
      <c r="H9" s="10" t="s">
        <v>19</v>
      </c>
      <c r="I9" s="10" t="s">
        <v>19</v>
      </c>
      <c r="J9" s="10" t="s">
        <v>18</v>
      </c>
      <c r="K9" s="10" t="s">
        <v>18</v>
      </c>
      <c r="L9" s="10" t="s">
        <v>20</v>
      </c>
      <c r="M9" s="10" t="s">
        <v>20</v>
      </c>
      <c r="N9" s="10" t="s">
        <v>20</v>
      </c>
      <c r="O9" s="10" t="s">
        <v>20</v>
      </c>
      <c r="P9" s="10" t="s">
        <v>18</v>
      </c>
      <c r="Q9" s="10" t="s">
        <v>21</v>
      </c>
      <c r="R9" s="10" t="s">
        <v>21</v>
      </c>
      <c r="S9" s="10" t="s">
        <v>21</v>
      </c>
      <c r="T9" s="10" t="s">
        <v>21</v>
      </c>
      <c r="U9" s="10" t="s">
        <v>18</v>
      </c>
      <c r="V9" s="10" t="s">
        <v>19</v>
      </c>
      <c r="W9" s="10" t="s">
        <v>19</v>
      </c>
      <c r="X9" s="10" t="s">
        <v>19</v>
      </c>
      <c r="Y9" s="10" t="s">
        <v>19</v>
      </c>
      <c r="Z9" s="10" t="s">
        <v>18</v>
      </c>
      <c r="AA9" s="10" t="s">
        <v>18</v>
      </c>
      <c r="AB9" s="10" t="s">
        <v>20</v>
      </c>
      <c r="AC9" s="10" t="s">
        <v>20</v>
      </c>
      <c r="AD9" s="10" t="s">
        <v>20</v>
      </c>
      <c r="AE9" s="10" t="s">
        <v>20</v>
      </c>
      <c r="AF9" s="10" t="s">
        <v>18</v>
      </c>
      <c r="AG9" s="10" t="s">
        <v>21</v>
      </c>
      <c r="AH9" s="12">
        <f t="shared" si="0"/>
        <v>23</v>
      </c>
      <c r="AI9" s="22">
        <f t="shared" ref="AI9" si="1">COUNTIF(C9:AG9,"Д")*8+COUNTIF(C9:AG9,"Н")*9+COUNTIF(C9:AG9,"В")*7</f>
        <v>185</v>
      </c>
    </row>
    <row r="10" spans="1:35" s="13" customFormat="1" ht="21" customHeight="1" thickBot="1" x14ac:dyDescent="0.3">
      <c r="A10" s="24"/>
      <c r="B10" s="9">
        <v>4</v>
      </c>
      <c r="C10" s="10" t="s">
        <v>18</v>
      </c>
      <c r="D10" s="10" t="s">
        <v>20</v>
      </c>
      <c r="E10" s="10" t="s">
        <v>20</v>
      </c>
      <c r="F10" s="10" t="s">
        <v>20</v>
      </c>
      <c r="G10" s="10" t="s">
        <v>20</v>
      </c>
      <c r="H10" s="10" t="s">
        <v>18</v>
      </c>
      <c r="I10" s="10" t="s">
        <v>21</v>
      </c>
      <c r="J10" s="10" t="s">
        <v>21</v>
      </c>
      <c r="K10" s="10" t="s">
        <v>21</v>
      </c>
      <c r="L10" s="10" t="s">
        <v>21</v>
      </c>
      <c r="M10" s="10" t="s">
        <v>18</v>
      </c>
      <c r="N10" s="10" t="s">
        <v>19</v>
      </c>
      <c r="O10" s="10" t="s">
        <v>19</v>
      </c>
      <c r="P10" s="10" t="s">
        <v>19</v>
      </c>
      <c r="Q10" s="10" t="s">
        <v>19</v>
      </c>
      <c r="R10" s="10" t="s">
        <v>18</v>
      </c>
      <c r="S10" s="10" t="s">
        <v>18</v>
      </c>
      <c r="T10" s="10" t="s">
        <v>20</v>
      </c>
      <c r="U10" s="10" t="s">
        <v>20</v>
      </c>
      <c r="V10" s="10" t="s">
        <v>20</v>
      </c>
      <c r="W10" s="10" t="s">
        <v>20</v>
      </c>
      <c r="X10" s="10" t="s">
        <v>18</v>
      </c>
      <c r="Y10" s="10" t="s">
        <v>21</v>
      </c>
      <c r="Z10" s="10" t="s">
        <v>21</v>
      </c>
      <c r="AA10" s="10" t="s">
        <v>21</v>
      </c>
      <c r="AB10" s="10" t="s">
        <v>21</v>
      </c>
      <c r="AC10" s="10" t="s">
        <v>18</v>
      </c>
      <c r="AD10" s="10" t="s">
        <v>19</v>
      </c>
      <c r="AE10" s="10" t="s">
        <v>19</v>
      </c>
      <c r="AF10" s="10" t="s">
        <v>19</v>
      </c>
      <c r="AG10" s="10" t="s">
        <v>19</v>
      </c>
      <c r="AH10" s="9">
        <f t="shared" si="0"/>
        <v>24</v>
      </c>
      <c r="AI10" s="22">
        <f>COUNTIF(C10:AG10,"Д")*8+COUNTIF(C10:AG10,"Н")*9+COUNTIF(C10:AG10,"В")*7</f>
        <v>192</v>
      </c>
    </row>
    <row r="11" spans="1:35" s="13" customFormat="1" ht="21" customHeight="1" thickTop="1" x14ac:dyDescent="0.25">
      <c r="A11" s="23" t="s">
        <v>6</v>
      </c>
      <c r="B11" s="14">
        <v>1</v>
      </c>
      <c r="C11" s="6" t="s">
        <v>20</v>
      </c>
      <c r="D11" s="6" t="s">
        <v>20</v>
      </c>
      <c r="E11" s="6" t="s">
        <v>18</v>
      </c>
      <c r="F11" s="6" t="s">
        <v>21</v>
      </c>
      <c r="G11" s="6" t="s">
        <v>21</v>
      </c>
      <c r="H11" s="6" t="s">
        <v>21</v>
      </c>
      <c r="I11" s="6" t="s">
        <v>21</v>
      </c>
      <c r="J11" s="6" t="s">
        <v>18</v>
      </c>
      <c r="K11" s="6" t="s">
        <v>19</v>
      </c>
      <c r="L11" s="6" t="s">
        <v>19</v>
      </c>
      <c r="M11" s="6" t="s">
        <v>19</v>
      </c>
      <c r="N11" s="6" t="s">
        <v>19</v>
      </c>
      <c r="O11" s="6" t="s">
        <v>18</v>
      </c>
      <c r="P11" s="6" t="s">
        <v>18</v>
      </c>
      <c r="Q11" s="6" t="s">
        <v>20</v>
      </c>
      <c r="R11" s="6" t="s">
        <v>20</v>
      </c>
      <c r="S11" s="6" t="s">
        <v>20</v>
      </c>
      <c r="T11" s="6" t="s">
        <v>20</v>
      </c>
      <c r="U11" s="6" t="s">
        <v>18</v>
      </c>
      <c r="V11" s="6" t="s">
        <v>21</v>
      </c>
      <c r="W11" s="6" t="s">
        <v>21</v>
      </c>
      <c r="X11" s="6" t="s">
        <v>21</v>
      </c>
      <c r="Y11" s="6" t="s">
        <v>21</v>
      </c>
      <c r="Z11" s="6" t="s">
        <v>18</v>
      </c>
      <c r="AA11" s="6" t="s">
        <v>19</v>
      </c>
      <c r="AB11" s="6" t="s">
        <v>19</v>
      </c>
      <c r="AC11" s="6" t="s">
        <v>19</v>
      </c>
      <c r="AD11" s="6" t="s">
        <v>19</v>
      </c>
      <c r="AE11" s="6"/>
      <c r="AF11" s="6"/>
      <c r="AG11" s="7"/>
      <c r="AH11" s="8">
        <f t="shared" si="0"/>
        <v>22</v>
      </c>
      <c r="AI11" s="21">
        <f>COUNTIF(C11:AG11,"Д")*8+COUNTIF(C11:AG11,"Н")*9+COUNTIF(C11:AG11,"В")*7</f>
        <v>176</v>
      </c>
    </row>
    <row r="12" spans="1:35" s="13" customFormat="1" ht="21" customHeight="1" x14ac:dyDescent="0.25">
      <c r="A12" s="24"/>
      <c r="B12" s="9">
        <v>2</v>
      </c>
      <c r="C12" s="10" t="s">
        <v>19</v>
      </c>
      <c r="D12" s="10" t="s">
        <v>19</v>
      </c>
      <c r="E12" s="10" t="s">
        <v>19</v>
      </c>
      <c r="F12" s="10" t="s">
        <v>19</v>
      </c>
      <c r="G12" s="10" t="s">
        <v>18</v>
      </c>
      <c r="H12" s="10" t="s">
        <v>18</v>
      </c>
      <c r="I12" s="10" t="s">
        <v>20</v>
      </c>
      <c r="J12" s="10" t="s">
        <v>20</v>
      </c>
      <c r="K12" s="10" t="s">
        <v>20</v>
      </c>
      <c r="L12" s="10" t="s">
        <v>20</v>
      </c>
      <c r="M12" s="10" t="s">
        <v>18</v>
      </c>
      <c r="N12" s="10" t="s">
        <v>21</v>
      </c>
      <c r="O12" s="10" t="s">
        <v>21</v>
      </c>
      <c r="P12" s="10" t="s">
        <v>21</v>
      </c>
      <c r="Q12" s="10" t="s">
        <v>21</v>
      </c>
      <c r="R12" s="10" t="s">
        <v>18</v>
      </c>
      <c r="S12" s="10" t="s">
        <v>19</v>
      </c>
      <c r="T12" s="10" t="s">
        <v>19</v>
      </c>
      <c r="U12" s="10" t="s">
        <v>19</v>
      </c>
      <c r="V12" s="10" t="s">
        <v>19</v>
      </c>
      <c r="W12" s="10" t="s">
        <v>18</v>
      </c>
      <c r="X12" s="10" t="s">
        <v>18</v>
      </c>
      <c r="Y12" s="10" t="s">
        <v>20</v>
      </c>
      <c r="Z12" s="10" t="s">
        <v>20</v>
      </c>
      <c r="AA12" s="10" t="s">
        <v>20</v>
      </c>
      <c r="AB12" s="10" t="s">
        <v>20</v>
      </c>
      <c r="AC12" s="10" t="s">
        <v>18</v>
      </c>
      <c r="AD12" s="10" t="s">
        <v>21</v>
      </c>
      <c r="AE12" s="10"/>
      <c r="AF12" s="10"/>
      <c r="AG12" s="11"/>
      <c r="AH12" s="9">
        <f t="shared" si="0"/>
        <v>21</v>
      </c>
      <c r="AI12" s="22">
        <f>COUNTIF(C12:AG12,"Д")*8+COUNTIF(C12:AG12,"Н")*9+COUNTIF(C12:AG12,"В")*7</f>
        <v>171</v>
      </c>
    </row>
    <row r="13" spans="1:35" s="13" customFormat="1" ht="21" customHeight="1" x14ac:dyDescent="0.25">
      <c r="A13" s="24"/>
      <c r="B13" s="9">
        <v>3</v>
      </c>
      <c r="C13" s="10" t="s">
        <v>21</v>
      </c>
      <c r="D13" s="10" t="s">
        <v>21</v>
      </c>
      <c r="E13" s="10" t="s">
        <v>21</v>
      </c>
      <c r="F13" s="10" t="s">
        <v>18</v>
      </c>
      <c r="G13" s="10" t="s">
        <v>19</v>
      </c>
      <c r="H13" s="10" t="s">
        <v>19</v>
      </c>
      <c r="I13" s="10" t="s">
        <v>19</v>
      </c>
      <c r="J13" s="10" t="s">
        <v>19</v>
      </c>
      <c r="K13" s="10" t="s">
        <v>18</v>
      </c>
      <c r="L13" s="10" t="s">
        <v>18</v>
      </c>
      <c r="M13" s="10" t="s">
        <v>20</v>
      </c>
      <c r="N13" s="10" t="s">
        <v>20</v>
      </c>
      <c r="O13" s="10" t="s">
        <v>20</v>
      </c>
      <c r="P13" s="10" t="s">
        <v>20</v>
      </c>
      <c r="Q13" s="10" t="s">
        <v>18</v>
      </c>
      <c r="R13" s="10" t="s">
        <v>21</v>
      </c>
      <c r="S13" s="10" t="s">
        <v>21</v>
      </c>
      <c r="T13" s="10" t="s">
        <v>21</v>
      </c>
      <c r="U13" s="10" t="s">
        <v>21</v>
      </c>
      <c r="V13" s="10" t="s">
        <v>18</v>
      </c>
      <c r="W13" s="10" t="s">
        <v>19</v>
      </c>
      <c r="X13" s="10" t="s">
        <v>19</v>
      </c>
      <c r="Y13" s="10" t="s">
        <v>19</v>
      </c>
      <c r="Z13" s="10" t="s">
        <v>19</v>
      </c>
      <c r="AA13" s="10" t="s">
        <v>18</v>
      </c>
      <c r="AB13" s="10" t="s">
        <v>18</v>
      </c>
      <c r="AC13" s="10" t="s">
        <v>20</v>
      </c>
      <c r="AD13" s="10" t="s">
        <v>20</v>
      </c>
      <c r="AE13" s="10"/>
      <c r="AF13" s="10"/>
      <c r="AG13" s="11"/>
      <c r="AH13" s="12">
        <f t="shared" si="0"/>
        <v>21</v>
      </c>
      <c r="AI13" s="22">
        <f t="shared" ref="AI13" si="2">COUNTIF(C13:AG13,"Д")*8+COUNTIF(C13:AG13,"Н")*9+COUNTIF(C13:AG13,"В")*7</f>
        <v>169</v>
      </c>
    </row>
    <row r="14" spans="1:35" s="13" customFormat="1" ht="21" customHeight="1" thickBot="1" x14ac:dyDescent="0.3">
      <c r="A14" s="24"/>
      <c r="B14" s="9">
        <v>4</v>
      </c>
      <c r="C14" s="10" t="s">
        <v>18</v>
      </c>
      <c r="D14" s="10" t="s">
        <v>18</v>
      </c>
      <c r="E14" s="10" t="s">
        <v>20</v>
      </c>
      <c r="F14" s="10" t="s">
        <v>20</v>
      </c>
      <c r="G14" s="10" t="s">
        <v>20</v>
      </c>
      <c r="H14" s="10" t="s">
        <v>20</v>
      </c>
      <c r="I14" s="10" t="s">
        <v>18</v>
      </c>
      <c r="J14" s="10" t="s">
        <v>21</v>
      </c>
      <c r="K14" s="10" t="s">
        <v>21</v>
      </c>
      <c r="L14" s="10" t="s">
        <v>21</v>
      </c>
      <c r="M14" s="10" t="s">
        <v>21</v>
      </c>
      <c r="N14" s="10" t="s">
        <v>18</v>
      </c>
      <c r="O14" s="10" t="s">
        <v>19</v>
      </c>
      <c r="P14" s="10" t="s">
        <v>19</v>
      </c>
      <c r="Q14" s="10" t="s">
        <v>19</v>
      </c>
      <c r="R14" s="10" t="s">
        <v>19</v>
      </c>
      <c r="S14" s="10" t="s">
        <v>18</v>
      </c>
      <c r="T14" s="10" t="s">
        <v>18</v>
      </c>
      <c r="U14" s="10" t="s">
        <v>20</v>
      </c>
      <c r="V14" s="10" t="s">
        <v>20</v>
      </c>
      <c r="W14" s="10" t="s">
        <v>20</v>
      </c>
      <c r="X14" s="10" t="s">
        <v>20</v>
      </c>
      <c r="Y14" s="10" t="s">
        <v>18</v>
      </c>
      <c r="Z14" s="10" t="s">
        <v>21</v>
      </c>
      <c r="AA14" s="10" t="s">
        <v>21</v>
      </c>
      <c r="AB14" s="10" t="s">
        <v>21</v>
      </c>
      <c r="AC14" s="10" t="s">
        <v>21</v>
      </c>
      <c r="AD14" s="10" t="s">
        <v>18</v>
      </c>
      <c r="AE14" s="10"/>
      <c r="AF14" s="10"/>
      <c r="AG14" s="11"/>
      <c r="AH14" s="9">
        <f t="shared" si="0"/>
        <v>20</v>
      </c>
      <c r="AI14" s="22">
        <f>COUNTIF(C14:AG14,"Д")*8+COUNTIF(C14:AG14,"Н")*9+COUNTIF(C14:AG14,"В")*7</f>
        <v>156</v>
      </c>
    </row>
    <row r="15" spans="1:35" s="13" customFormat="1" ht="21" customHeight="1" thickTop="1" x14ac:dyDescent="0.25">
      <c r="A15" s="23" t="s">
        <v>7</v>
      </c>
      <c r="B15" s="14">
        <v>1</v>
      </c>
      <c r="C15" s="6" t="s">
        <v>18</v>
      </c>
      <c r="D15" s="6" t="s">
        <v>18</v>
      </c>
      <c r="E15" s="6" t="s">
        <v>20</v>
      </c>
      <c r="F15" s="6" t="s">
        <v>20</v>
      </c>
      <c r="G15" s="6" t="s">
        <v>20</v>
      </c>
      <c r="H15" s="6" t="s">
        <v>20</v>
      </c>
      <c r="I15" s="6" t="s">
        <v>18</v>
      </c>
      <c r="J15" s="6" t="s">
        <v>21</v>
      </c>
      <c r="K15" s="6" t="s">
        <v>21</v>
      </c>
      <c r="L15" s="6" t="s">
        <v>21</v>
      </c>
      <c r="M15" s="6" t="s">
        <v>21</v>
      </c>
      <c r="N15" s="6" t="s">
        <v>18</v>
      </c>
      <c r="O15" s="6" t="s">
        <v>19</v>
      </c>
      <c r="P15" s="6" t="s">
        <v>19</v>
      </c>
      <c r="Q15" s="6" t="s">
        <v>19</v>
      </c>
      <c r="R15" s="6" t="s">
        <v>19</v>
      </c>
      <c r="S15" s="6" t="s">
        <v>18</v>
      </c>
      <c r="T15" s="6" t="s">
        <v>18</v>
      </c>
      <c r="U15" s="6" t="s">
        <v>20</v>
      </c>
      <c r="V15" s="6" t="s">
        <v>20</v>
      </c>
      <c r="W15" s="6" t="s">
        <v>20</v>
      </c>
      <c r="X15" s="6" t="s">
        <v>20</v>
      </c>
      <c r="Y15" s="6" t="s">
        <v>18</v>
      </c>
      <c r="Z15" s="6" t="s">
        <v>21</v>
      </c>
      <c r="AA15" s="6" t="s">
        <v>21</v>
      </c>
      <c r="AB15" s="6" t="s">
        <v>21</v>
      </c>
      <c r="AC15" s="6" t="s">
        <v>21</v>
      </c>
      <c r="AD15" s="6" t="s">
        <v>18</v>
      </c>
      <c r="AE15" s="6" t="s">
        <v>19</v>
      </c>
      <c r="AF15" s="6" t="s">
        <v>19</v>
      </c>
      <c r="AG15" s="6" t="s">
        <v>19</v>
      </c>
      <c r="AH15" s="8">
        <f t="shared" si="0"/>
        <v>23</v>
      </c>
      <c r="AI15" s="21">
        <f>COUNTIF(C15:AG15,"Д")*8+COUNTIF(C15:AG15,"Н")*9+COUNTIF(C15:AG15,"В")*7</f>
        <v>183</v>
      </c>
    </row>
    <row r="16" spans="1:35" s="13" customFormat="1" ht="21" customHeight="1" x14ac:dyDescent="0.25">
      <c r="A16" s="24"/>
      <c r="B16" s="9">
        <v>2</v>
      </c>
      <c r="C16" s="10" t="s">
        <v>21</v>
      </c>
      <c r="D16" s="10" t="s">
        <v>21</v>
      </c>
      <c r="E16" s="10" t="s">
        <v>21</v>
      </c>
      <c r="F16" s="10" t="s">
        <v>18</v>
      </c>
      <c r="G16" s="10" t="s">
        <v>19</v>
      </c>
      <c r="H16" s="10" t="s">
        <v>19</v>
      </c>
      <c r="I16" s="10" t="s">
        <v>19</v>
      </c>
      <c r="J16" s="10" t="s">
        <v>19</v>
      </c>
      <c r="K16" s="10" t="s">
        <v>18</v>
      </c>
      <c r="L16" s="10" t="s">
        <v>18</v>
      </c>
      <c r="M16" s="10" t="s">
        <v>20</v>
      </c>
      <c r="N16" s="10" t="s">
        <v>20</v>
      </c>
      <c r="O16" s="10" t="s">
        <v>20</v>
      </c>
      <c r="P16" s="10" t="s">
        <v>20</v>
      </c>
      <c r="Q16" s="10" t="s">
        <v>18</v>
      </c>
      <c r="R16" s="10" t="s">
        <v>21</v>
      </c>
      <c r="S16" s="10" t="s">
        <v>21</v>
      </c>
      <c r="T16" s="10" t="s">
        <v>21</v>
      </c>
      <c r="U16" s="10" t="s">
        <v>21</v>
      </c>
      <c r="V16" s="10" t="s">
        <v>18</v>
      </c>
      <c r="W16" s="10" t="s">
        <v>19</v>
      </c>
      <c r="X16" s="10" t="s">
        <v>19</v>
      </c>
      <c r="Y16" s="10" t="s">
        <v>19</v>
      </c>
      <c r="Z16" s="10" t="s">
        <v>19</v>
      </c>
      <c r="AA16" s="10" t="s">
        <v>18</v>
      </c>
      <c r="AB16" s="10" t="s">
        <v>18</v>
      </c>
      <c r="AC16" s="10" t="s">
        <v>20</v>
      </c>
      <c r="AD16" s="10" t="s">
        <v>20</v>
      </c>
      <c r="AE16" s="10" t="s">
        <v>20</v>
      </c>
      <c r="AF16" s="10" t="s">
        <v>20</v>
      </c>
      <c r="AG16" s="10" t="s">
        <v>18</v>
      </c>
      <c r="AH16" s="9">
        <f t="shared" si="0"/>
        <v>23</v>
      </c>
      <c r="AI16" s="22">
        <f>COUNTIF(C16:AG16,"Д")*8+COUNTIF(C16:AG16,"Н")*9+COUNTIF(C16:AG16,"В")*7</f>
        <v>185</v>
      </c>
    </row>
    <row r="17" spans="1:35" s="13" customFormat="1" ht="21" customHeight="1" x14ac:dyDescent="0.25">
      <c r="A17" s="24"/>
      <c r="B17" s="9">
        <v>3</v>
      </c>
      <c r="C17" s="10" t="s">
        <v>20</v>
      </c>
      <c r="D17" s="10" t="s">
        <v>20</v>
      </c>
      <c r="E17" s="10" t="s">
        <v>18</v>
      </c>
      <c r="F17" s="10" t="s">
        <v>21</v>
      </c>
      <c r="G17" s="10" t="s">
        <v>21</v>
      </c>
      <c r="H17" s="10" t="s">
        <v>21</v>
      </c>
      <c r="I17" s="10" t="s">
        <v>21</v>
      </c>
      <c r="J17" s="10" t="s">
        <v>18</v>
      </c>
      <c r="K17" s="10" t="s">
        <v>19</v>
      </c>
      <c r="L17" s="10" t="s">
        <v>19</v>
      </c>
      <c r="M17" s="10" t="s">
        <v>19</v>
      </c>
      <c r="N17" s="10" t="s">
        <v>19</v>
      </c>
      <c r="O17" s="10" t="s">
        <v>18</v>
      </c>
      <c r="P17" s="10" t="s">
        <v>18</v>
      </c>
      <c r="Q17" s="10" t="s">
        <v>20</v>
      </c>
      <c r="R17" s="10" t="s">
        <v>20</v>
      </c>
      <c r="S17" s="10" t="s">
        <v>20</v>
      </c>
      <c r="T17" s="10" t="s">
        <v>20</v>
      </c>
      <c r="U17" s="10" t="s">
        <v>18</v>
      </c>
      <c r="V17" s="10" t="s">
        <v>21</v>
      </c>
      <c r="W17" s="10" t="s">
        <v>21</v>
      </c>
      <c r="X17" s="10" t="s">
        <v>21</v>
      </c>
      <c r="Y17" s="10" t="s">
        <v>21</v>
      </c>
      <c r="Z17" s="10" t="s">
        <v>18</v>
      </c>
      <c r="AA17" s="10" t="s">
        <v>19</v>
      </c>
      <c r="AB17" s="10" t="s">
        <v>19</v>
      </c>
      <c r="AC17" s="10" t="s">
        <v>19</v>
      </c>
      <c r="AD17" s="10" t="s">
        <v>19</v>
      </c>
      <c r="AE17" s="10" t="s">
        <v>18</v>
      </c>
      <c r="AF17" s="10" t="s">
        <v>18</v>
      </c>
      <c r="AG17" s="10" t="s">
        <v>20</v>
      </c>
      <c r="AH17" s="12">
        <f t="shared" si="0"/>
        <v>23</v>
      </c>
      <c r="AI17" s="22">
        <f t="shared" ref="AI17" si="3">COUNTIF(C17:AG17,"Д")*8+COUNTIF(C17:AG17,"Н")*9+COUNTIF(C17:AG17,"В")*7</f>
        <v>184</v>
      </c>
    </row>
    <row r="18" spans="1:35" s="13" customFormat="1" ht="21" customHeight="1" thickBot="1" x14ac:dyDescent="0.3">
      <c r="A18" s="24"/>
      <c r="B18" s="9">
        <v>4</v>
      </c>
      <c r="C18" s="10" t="s">
        <v>19</v>
      </c>
      <c r="D18" s="10" t="s">
        <v>19</v>
      </c>
      <c r="E18" s="10" t="s">
        <v>19</v>
      </c>
      <c r="F18" s="10" t="s">
        <v>19</v>
      </c>
      <c r="G18" s="10" t="s">
        <v>18</v>
      </c>
      <c r="H18" s="10" t="s">
        <v>18</v>
      </c>
      <c r="I18" s="10" t="s">
        <v>20</v>
      </c>
      <c r="J18" s="10" t="s">
        <v>20</v>
      </c>
      <c r="K18" s="10" t="s">
        <v>20</v>
      </c>
      <c r="L18" s="10" t="s">
        <v>20</v>
      </c>
      <c r="M18" s="10" t="s">
        <v>18</v>
      </c>
      <c r="N18" s="10" t="s">
        <v>21</v>
      </c>
      <c r="O18" s="10" t="s">
        <v>21</v>
      </c>
      <c r="P18" s="10" t="s">
        <v>21</v>
      </c>
      <c r="Q18" s="10" t="s">
        <v>21</v>
      </c>
      <c r="R18" s="10" t="s">
        <v>18</v>
      </c>
      <c r="S18" s="10" t="s">
        <v>19</v>
      </c>
      <c r="T18" s="10" t="s">
        <v>19</v>
      </c>
      <c r="U18" s="10" t="s">
        <v>19</v>
      </c>
      <c r="V18" s="10" t="s">
        <v>19</v>
      </c>
      <c r="W18" s="10" t="s">
        <v>18</v>
      </c>
      <c r="X18" s="10" t="s">
        <v>18</v>
      </c>
      <c r="Y18" s="10" t="s">
        <v>20</v>
      </c>
      <c r="Z18" s="10" t="s">
        <v>20</v>
      </c>
      <c r="AA18" s="10" t="s">
        <v>20</v>
      </c>
      <c r="AB18" s="10" t="s">
        <v>20</v>
      </c>
      <c r="AC18" s="10" t="s">
        <v>18</v>
      </c>
      <c r="AD18" s="10" t="s">
        <v>21</v>
      </c>
      <c r="AE18" s="10" t="s">
        <v>21</v>
      </c>
      <c r="AF18" s="10" t="s">
        <v>21</v>
      </c>
      <c r="AG18" s="10" t="s">
        <v>21</v>
      </c>
      <c r="AH18" s="9">
        <f t="shared" si="0"/>
        <v>24</v>
      </c>
      <c r="AI18" s="22">
        <f>COUNTIF(C18:AG18,"Д")*8+COUNTIF(C18:AG18,"Н")*9+COUNTIF(C18:AG18,"В")*7</f>
        <v>192</v>
      </c>
    </row>
    <row r="19" spans="1:35" s="13" customFormat="1" ht="21" customHeight="1" thickTop="1" x14ac:dyDescent="0.25">
      <c r="A19" s="23" t="s">
        <v>8</v>
      </c>
      <c r="B19" s="14">
        <v>1</v>
      </c>
      <c r="C19" s="6" t="s">
        <v>19</v>
      </c>
      <c r="D19" s="6" t="s">
        <v>18</v>
      </c>
      <c r="E19" s="6" t="s">
        <v>18</v>
      </c>
      <c r="F19" s="6" t="s">
        <v>20</v>
      </c>
      <c r="G19" s="6" t="s">
        <v>20</v>
      </c>
      <c r="H19" s="6" t="s">
        <v>20</v>
      </c>
      <c r="I19" s="6" t="s">
        <v>20</v>
      </c>
      <c r="J19" s="6" t="s">
        <v>18</v>
      </c>
      <c r="K19" s="6" t="s">
        <v>21</v>
      </c>
      <c r="L19" s="6" t="s">
        <v>21</v>
      </c>
      <c r="M19" s="6" t="s">
        <v>21</v>
      </c>
      <c r="N19" s="6" t="s">
        <v>21</v>
      </c>
      <c r="O19" s="6" t="s">
        <v>18</v>
      </c>
      <c r="P19" s="6" t="s">
        <v>19</v>
      </c>
      <c r="Q19" s="6" t="s">
        <v>19</v>
      </c>
      <c r="R19" s="6" t="s">
        <v>19</v>
      </c>
      <c r="S19" s="6" t="s">
        <v>19</v>
      </c>
      <c r="T19" s="6" t="s">
        <v>18</v>
      </c>
      <c r="U19" s="6" t="s">
        <v>18</v>
      </c>
      <c r="V19" s="6" t="s">
        <v>20</v>
      </c>
      <c r="W19" s="6" t="s">
        <v>20</v>
      </c>
      <c r="X19" s="6" t="s">
        <v>20</v>
      </c>
      <c r="Y19" s="6" t="s">
        <v>20</v>
      </c>
      <c r="Z19" s="6" t="s">
        <v>18</v>
      </c>
      <c r="AA19" s="6" t="s">
        <v>21</v>
      </c>
      <c r="AB19" s="6" t="s">
        <v>21</v>
      </c>
      <c r="AC19" s="6" t="s">
        <v>21</v>
      </c>
      <c r="AD19" s="6" t="s">
        <v>21</v>
      </c>
      <c r="AE19" s="6" t="s">
        <v>18</v>
      </c>
      <c r="AF19" s="6" t="s">
        <v>19</v>
      </c>
      <c r="AG19" s="6"/>
      <c r="AH19" s="8">
        <f t="shared" si="0"/>
        <v>22</v>
      </c>
      <c r="AI19" s="21">
        <f>COUNTIF(C19:AG19,"Д")*8+COUNTIF(C19:AG19,"Н")*9+COUNTIF(C19:AG19,"В")*7</f>
        <v>174</v>
      </c>
    </row>
    <row r="20" spans="1:35" s="13" customFormat="1" ht="21" customHeight="1" x14ac:dyDescent="0.25">
      <c r="A20" s="24"/>
      <c r="B20" s="9">
        <v>2</v>
      </c>
      <c r="C20" s="10" t="s">
        <v>21</v>
      </c>
      <c r="D20" s="10" t="s">
        <v>21</v>
      </c>
      <c r="E20" s="10" t="s">
        <v>21</v>
      </c>
      <c r="F20" s="10" t="s">
        <v>21</v>
      </c>
      <c r="G20" s="10" t="s">
        <v>18</v>
      </c>
      <c r="H20" s="10" t="s">
        <v>19</v>
      </c>
      <c r="I20" s="10" t="s">
        <v>19</v>
      </c>
      <c r="J20" s="10" t="s">
        <v>19</v>
      </c>
      <c r="K20" s="10" t="s">
        <v>19</v>
      </c>
      <c r="L20" s="10" t="s">
        <v>18</v>
      </c>
      <c r="M20" s="10" t="s">
        <v>18</v>
      </c>
      <c r="N20" s="10" t="s">
        <v>20</v>
      </c>
      <c r="O20" s="10" t="s">
        <v>20</v>
      </c>
      <c r="P20" s="10" t="s">
        <v>20</v>
      </c>
      <c r="Q20" s="10" t="s">
        <v>20</v>
      </c>
      <c r="R20" s="10" t="s">
        <v>18</v>
      </c>
      <c r="S20" s="10" t="s">
        <v>21</v>
      </c>
      <c r="T20" s="10" t="s">
        <v>21</v>
      </c>
      <c r="U20" s="10" t="s">
        <v>21</v>
      </c>
      <c r="V20" s="10" t="s">
        <v>21</v>
      </c>
      <c r="W20" s="10" t="s">
        <v>18</v>
      </c>
      <c r="X20" s="10" t="s">
        <v>19</v>
      </c>
      <c r="Y20" s="10" t="s">
        <v>19</v>
      </c>
      <c r="Z20" s="10" t="s">
        <v>19</v>
      </c>
      <c r="AA20" s="10" t="s">
        <v>19</v>
      </c>
      <c r="AB20" s="10" t="s">
        <v>18</v>
      </c>
      <c r="AC20" s="10" t="s">
        <v>18</v>
      </c>
      <c r="AD20" s="10" t="s">
        <v>20</v>
      </c>
      <c r="AE20" s="10" t="s">
        <v>20</v>
      </c>
      <c r="AF20" s="10" t="s">
        <v>20</v>
      </c>
      <c r="AG20" s="10"/>
      <c r="AH20" s="9">
        <f t="shared" si="0"/>
        <v>23</v>
      </c>
      <c r="AI20" s="22">
        <f>COUNTIF(C20:AG20,"Д")*8+COUNTIF(C20:AG20,"Н")*9+COUNTIF(C20:AG20,"В")*7</f>
        <v>184</v>
      </c>
    </row>
    <row r="21" spans="1:35" s="13" customFormat="1" ht="21" customHeight="1" x14ac:dyDescent="0.25">
      <c r="A21" s="24"/>
      <c r="B21" s="9">
        <v>3</v>
      </c>
      <c r="C21" s="10" t="s">
        <v>20</v>
      </c>
      <c r="D21" s="10" t="s">
        <v>20</v>
      </c>
      <c r="E21" s="10" t="s">
        <v>20</v>
      </c>
      <c r="F21" s="10" t="s">
        <v>18</v>
      </c>
      <c r="G21" s="10" t="s">
        <v>21</v>
      </c>
      <c r="H21" s="10" t="s">
        <v>21</v>
      </c>
      <c r="I21" s="10" t="s">
        <v>21</v>
      </c>
      <c r="J21" s="10" t="s">
        <v>21</v>
      </c>
      <c r="K21" s="10" t="s">
        <v>18</v>
      </c>
      <c r="L21" s="10" t="s">
        <v>19</v>
      </c>
      <c r="M21" s="10" t="s">
        <v>19</v>
      </c>
      <c r="N21" s="10" t="s">
        <v>19</v>
      </c>
      <c r="O21" s="10" t="s">
        <v>19</v>
      </c>
      <c r="P21" s="10" t="s">
        <v>18</v>
      </c>
      <c r="Q21" s="10" t="s">
        <v>18</v>
      </c>
      <c r="R21" s="10" t="s">
        <v>20</v>
      </c>
      <c r="S21" s="10" t="s">
        <v>20</v>
      </c>
      <c r="T21" s="10" t="s">
        <v>20</v>
      </c>
      <c r="U21" s="10" t="s">
        <v>20</v>
      </c>
      <c r="V21" s="10" t="s">
        <v>18</v>
      </c>
      <c r="W21" s="10" t="s">
        <v>21</v>
      </c>
      <c r="X21" s="10" t="s">
        <v>21</v>
      </c>
      <c r="Y21" s="10" t="s">
        <v>21</v>
      </c>
      <c r="Z21" s="10" t="s">
        <v>21</v>
      </c>
      <c r="AA21" s="10" t="s">
        <v>18</v>
      </c>
      <c r="AB21" s="10" t="s">
        <v>19</v>
      </c>
      <c r="AC21" s="10" t="s">
        <v>19</v>
      </c>
      <c r="AD21" s="10" t="s">
        <v>19</v>
      </c>
      <c r="AE21" s="10" t="s">
        <v>19</v>
      </c>
      <c r="AF21" s="10" t="s">
        <v>18</v>
      </c>
      <c r="AG21" s="10"/>
      <c r="AH21" s="12">
        <f t="shared" si="0"/>
        <v>23</v>
      </c>
      <c r="AI21" s="22">
        <f t="shared" ref="AI21" si="4">COUNTIF(C21:AG21,"Д")*8+COUNTIF(C21:AG21,"Н")*9+COUNTIF(C21:AG21,"В")*7</f>
        <v>184</v>
      </c>
    </row>
    <row r="22" spans="1:35" s="13" customFormat="1" ht="21" customHeight="1" thickBot="1" x14ac:dyDescent="0.3">
      <c r="A22" s="24"/>
      <c r="B22" s="9">
        <v>4</v>
      </c>
      <c r="C22" s="10" t="s">
        <v>18</v>
      </c>
      <c r="D22" s="10" t="s">
        <v>19</v>
      </c>
      <c r="E22" s="10" t="s">
        <v>19</v>
      </c>
      <c r="F22" s="10" t="s">
        <v>19</v>
      </c>
      <c r="G22" s="10" t="s">
        <v>19</v>
      </c>
      <c r="H22" s="10" t="s">
        <v>18</v>
      </c>
      <c r="I22" s="10" t="s">
        <v>18</v>
      </c>
      <c r="J22" s="10" t="s">
        <v>20</v>
      </c>
      <c r="K22" s="10" t="s">
        <v>20</v>
      </c>
      <c r="L22" s="10" t="s">
        <v>20</v>
      </c>
      <c r="M22" s="10" t="s">
        <v>20</v>
      </c>
      <c r="N22" s="10" t="s">
        <v>18</v>
      </c>
      <c r="O22" s="10" t="s">
        <v>21</v>
      </c>
      <c r="P22" s="10" t="s">
        <v>21</v>
      </c>
      <c r="Q22" s="10" t="s">
        <v>21</v>
      </c>
      <c r="R22" s="10" t="s">
        <v>21</v>
      </c>
      <c r="S22" s="10" t="s">
        <v>18</v>
      </c>
      <c r="T22" s="10" t="s">
        <v>19</v>
      </c>
      <c r="U22" s="10" t="s">
        <v>19</v>
      </c>
      <c r="V22" s="10" t="s">
        <v>19</v>
      </c>
      <c r="W22" s="10" t="s">
        <v>19</v>
      </c>
      <c r="X22" s="10" t="s">
        <v>18</v>
      </c>
      <c r="Y22" s="10" t="s">
        <v>18</v>
      </c>
      <c r="Z22" s="10" t="s">
        <v>20</v>
      </c>
      <c r="AA22" s="10" t="s">
        <v>20</v>
      </c>
      <c r="AB22" s="10" t="s">
        <v>20</v>
      </c>
      <c r="AC22" s="10" t="s">
        <v>20</v>
      </c>
      <c r="AD22" s="10" t="s">
        <v>18</v>
      </c>
      <c r="AE22" s="10" t="s">
        <v>21</v>
      </c>
      <c r="AF22" s="10" t="s">
        <v>21</v>
      </c>
      <c r="AG22" s="10"/>
      <c r="AH22" s="9">
        <f t="shared" si="0"/>
        <v>22</v>
      </c>
      <c r="AI22" s="22">
        <f>COUNTIF(C22:AG22,"Д")*8+COUNTIF(C22:AG22,"Н")*9+COUNTIF(C22:AG22,"В")*7</f>
        <v>178</v>
      </c>
    </row>
    <row r="23" spans="1:35" s="13" customFormat="1" ht="21" customHeight="1" thickTop="1" x14ac:dyDescent="0.25">
      <c r="A23" s="23" t="s">
        <v>9</v>
      </c>
      <c r="B23" s="14">
        <v>1</v>
      </c>
      <c r="C23" s="6" t="s">
        <v>19</v>
      </c>
      <c r="D23" s="6" t="s">
        <v>19</v>
      </c>
      <c r="E23" s="6" t="s">
        <v>19</v>
      </c>
      <c r="F23" s="6" t="s">
        <v>18</v>
      </c>
      <c r="G23" s="6" t="s">
        <v>18</v>
      </c>
      <c r="H23" s="6" t="s">
        <v>20</v>
      </c>
      <c r="I23" s="6" t="s">
        <v>20</v>
      </c>
      <c r="J23" s="6" t="s">
        <v>20</v>
      </c>
      <c r="K23" s="6" t="s">
        <v>20</v>
      </c>
      <c r="L23" s="6" t="s">
        <v>18</v>
      </c>
      <c r="M23" s="6" t="s">
        <v>21</v>
      </c>
      <c r="N23" s="6" t="s">
        <v>21</v>
      </c>
      <c r="O23" s="6" t="s">
        <v>21</v>
      </c>
      <c r="P23" s="6" t="s">
        <v>21</v>
      </c>
      <c r="Q23" s="6" t="s">
        <v>18</v>
      </c>
      <c r="R23" s="6" t="s">
        <v>19</v>
      </c>
      <c r="S23" s="6" t="s">
        <v>19</v>
      </c>
      <c r="T23" s="6" t="s">
        <v>19</v>
      </c>
      <c r="U23" s="6" t="s">
        <v>19</v>
      </c>
      <c r="V23" s="6" t="s">
        <v>18</v>
      </c>
      <c r="W23" s="6" t="s">
        <v>18</v>
      </c>
      <c r="X23" s="6" t="s">
        <v>20</v>
      </c>
      <c r="Y23" s="6" t="s">
        <v>20</v>
      </c>
      <c r="Z23" s="6" t="s">
        <v>20</v>
      </c>
      <c r="AA23" s="6" t="s">
        <v>20</v>
      </c>
      <c r="AB23" s="6" t="s">
        <v>18</v>
      </c>
      <c r="AC23" s="6" t="s">
        <v>21</v>
      </c>
      <c r="AD23" s="6" t="s">
        <v>21</v>
      </c>
      <c r="AE23" s="6" t="s">
        <v>21</v>
      </c>
      <c r="AF23" s="6" t="s">
        <v>21</v>
      </c>
      <c r="AG23" s="6" t="s">
        <v>18</v>
      </c>
      <c r="AH23" s="8">
        <f t="shared" si="0"/>
        <v>23</v>
      </c>
      <c r="AI23" s="21">
        <f>COUNTIF(C23:AG23,"Д")*8+COUNTIF(C23:AG23,"Н")*9+COUNTIF(C23:AG23,"В")*7</f>
        <v>183</v>
      </c>
    </row>
    <row r="24" spans="1:35" s="13" customFormat="1" ht="21" customHeight="1" x14ac:dyDescent="0.25">
      <c r="A24" s="24"/>
      <c r="B24" s="9">
        <v>2</v>
      </c>
      <c r="C24" s="10" t="s">
        <v>20</v>
      </c>
      <c r="D24" s="10" t="s">
        <v>18</v>
      </c>
      <c r="E24" s="10" t="s">
        <v>21</v>
      </c>
      <c r="F24" s="10" t="s">
        <v>21</v>
      </c>
      <c r="G24" s="10" t="s">
        <v>21</v>
      </c>
      <c r="H24" s="10" t="s">
        <v>21</v>
      </c>
      <c r="I24" s="10" t="s">
        <v>18</v>
      </c>
      <c r="J24" s="10" t="s">
        <v>19</v>
      </c>
      <c r="K24" s="10" t="s">
        <v>19</v>
      </c>
      <c r="L24" s="10" t="s">
        <v>19</v>
      </c>
      <c r="M24" s="10" t="s">
        <v>19</v>
      </c>
      <c r="N24" s="10" t="s">
        <v>18</v>
      </c>
      <c r="O24" s="10" t="s">
        <v>18</v>
      </c>
      <c r="P24" s="10" t="s">
        <v>20</v>
      </c>
      <c r="Q24" s="10" t="s">
        <v>20</v>
      </c>
      <c r="R24" s="10" t="s">
        <v>20</v>
      </c>
      <c r="S24" s="10" t="s">
        <v>20</v>
      </c>
      <c r="T24" s="10" t="s">
        <v>18</v>
      </c>
      <c r="U24" s="10" t="s">
        <v>21</v>
      </c>
      <c r="V24" s="10" t="s">
        <v>21</v>
      </c>
      <c r="W24" s="10" t="s">
        <v>21</v>
      </c>
      <c r="X24" s="10" t="s">
        <v>21</v>
      </c>
      <c r="Y24" s="10" t="s">
        <v>18</v>
      </c>
      <c r="Z24" s="10" t="s">
        <v>19</v>
      </c>
      <c r="AA24" s="10" t="s">
        <v>19</v>
      </c>
      <c r="AB24" s="10" t="s">
        <v>19</v>
      </c>
      <c r="AC24" s="10" t="s">
        <v>19</v>
      </c>
      <c r="AD24" s="10" t="s">
        <v>18</v>
      </c>
      <c r="AE24" s="10" t="s">
        <v>18</v>
      </c>
      <c r="AF24" s="10" t="s">
        <v>20</v>
      </c>
      <c r="AG24" s="10" t="s">
        <v>20</v>
      </c>
      <c r="AH24" s="9">
        <f t="shared" si="0"/>
        <v>23</v>
      </c>
      <c r="AI24" s="22">
        <f>COUNTIF(C24:AG24,"Д")*8+COUNTIF(C24:AG24,"Н")*9+COUNTIF(C24:AG24,"В")*7</f>
        <v>184</v>
      </c>
    </row>
    <row r="25" spans="1:35" s="13" customFormat="1" ht="21" customHeight="1" x14ac:dyDescent="0.25">
      <c r="A25" s="24"/>
      <c r="B25" s="9">
        <v>3</v>
      </c>
      <c r="C25" s="10" t="s">
        <v>18</v>
      </c>
      <c r="D25" s="10" t="s">
        <v>20</v>
      </c>
      <c r="E25" s="10" t="s">
        <v>20</v>
      </c>
      <c r="F25" s="10" t="s">
        <v>20</v>
      </c>
      <c r="G25" s="10" t="s">
        <v>20</v>
      </c>
      <c r="H25" s="10" t="s">
        <v>18</v>
      </c>
      <c r="I25" s="10" t="s">
        <v>21</v>
      </c>
      <c r="J25" s="10" t="s">
        <v>21</v>
      </c>
      <c r="K25" s="10" t="s">
        <v>21</v>
      </c>
      <c r="L25" s="10" t="s">
        <v>21</v>
      </c>
      <c r="M25" s="10" t="s">
        <v>18</v>
      </c>
      <c r="N25" s="10" t="s">
        <v>19</v>
      </c>
      <c r="O25" s="10" t="s">
        <v>19</v>
      </c>
      <c r="P25" s="10" t="s">
        <v>19</v>
      </c>
      <c r="Q25" s="10" t="s">
        <v>19</v>
      </c>
      <c r="R25" s="10" t="s">
        <v>18</v>
      </c>
      <c r="S25" s="10" t="s">
        <v>18</v>
      </c>
      <c r="T25" s="10" t="s">
        <v>20</v>
      </c>
      <c r="U25" s="10" t="s">
        <v>20</v>
      </c>
      <c r="V25" s="10" t="s">
        <v>20</v>
      </c>
      <c r="W25" s="10" t="s">
        <v>20</v>
      </c>
      <c r="X25" s="10" t="s">
        <v>18</v>
      </c>
      <c r="Y25" s="10" t="s">
        <v>21</v>
      </c>
      <c r="Z25" s="10" t="s">
        <v>21</v>
      </c>
      <c r="AA25" s="10" t="s">
        <v>21</v>
      </c>
      <c r="AB25" s="10" t="s">
        <v>21</v>
      </c>
      <c r="AC25" s="10" t="s">
        <v>18</v>
      </c>
      <c r="AD25" s="10" t="s">
        <v>19</v>
      </c>
      <c r="AE25" s="10" t="s">
        <v>19</v>
      </c>
      <c r="AF25" s="10" t="s">
        <v>19</v>
      </c>
      <c r="AG25" s="10" t="s">
        <v>19</v>
      </c>
      <c r="AH25" s="12">
        <f t="shared" si="0"/>
        <v>24</v>
      </c>
      <c r="AI25" s="22">
        <f t="shared" ref="AI25" si="5">COUNTIF(C25:AG25,"Д")*8+COUNTIF(C25:AG25,"Н")*9+COUNTIF(C25:AG25,"В")*7</f>
        <v>192</v>
      </c>
    </row>
    <row r="26" spans="1:35" s="13" customFormat="1" ht="21" customHeight="1" thickBot="1" x14ac:dyDescent="0.3">
      <c r="A26" s="24"/>
      <c r="B26" s="9">
        <v>4</v>
      </c>
      <c r="C26" s="10" t="s">
        <v>21</v>
      </c>
      <c r="D26" s="10" t="s">
        <v>21</v>
      </c>
      <c r="E26" s="10" t="s">
        <v>18</v>
      </c>
      <c r="F26" s="10" t="s">
        <v>19</v>
      </c>
      <c r="G26" s="10" t="s">
        <v>19</v>
      </c>
      <c r="H26" s="10" t="s">
        <v>19</v>
      </c>
      <c r="I26" s="10" t="s">
        <v>19</v>
      </c>
      <c r="J26" s="10" t="s">
        <v>18</v>
      </c>
      <c r="K26" s="10" t="s">
        <v>18</v>
      </c>
      <c r="L26" s="10" t="s">
        <v>20</v>
      </c>
      <c r="M26" s="10" t="s">
        <v>20</v>
      </c>
      <c r="N26" s="10" t="s">
        <v>20</v>
      </c>
      <c r="O26" s="10" t="s">
        <v>20</v>
      </c>
      <c r="P26" s="10" t="s">
        <v>18</v>
      </c>
      <c r="Q26" s="10" t="s">
        <v>21</v>
      </c>
      <c r="R26" s="10" t="s">
        <v>21</v>
      </c>
      <c r="S26" s="10" t="s">
        <v>21</v>
      </c>
      <c r="T26" s="10" t="s">
        <v>21</v>
      </c>
      <c r="U26" s="10" t="s">
        <v>18</v>
      </c>
      <c r="V26" s="10" t="s">
        <v>19</v>
      </c>
      <c r="W26" s="10" t="s">
        <v>19</v>
      </c>
      <c r="X26" s="10" t="s">
        <v>19</v>
      </c>
      <c r="Y26" s="10" t="s">
        <v>19</v>
      </c>
      <c r="Z26" s="10" t="s">
        <v>18</v>
      </c>
      <c r="AA26" s="10" t="s">
        <v>18</v>
      </c>
      <c r="AB26" s="10" t="s">
        <v>20</v>
      </c>
      <c r="AC26" s="10" t="s">
        <v>20</v>
      </c>
      <c r="AD26" s="10" t="s">
        <v>20</v>
      </c>
      <c r="AE26" s="10" t="s">
        <v>20</v>
      </c>
      <c r="AF26" s="10" t="s">
        <v>18</v>
      </c>
      <c r="AG26" s="10" t="s">
        <v>21</v>
      </c>
      <c r="AH26" s="9">
        <f t="shared" si="0"/>
        <v>23</v>
      </c>
      <c r="AI26" s="22">
        <f>COUNTIF(C26:AG26,"Д")*8+COUNTIF(C26:AG26,"Н")*9+COUNTIF(C26:AG26,"В")*7</f>
        <v>185</v>
      </c>
    </row>
    <row r="27" spans="1:35" s="13" customFormat="1" ht="21" customHeight="1" thickTop="1" x14ac:dyDescent="0.25">
      <c r="A27" s="23" t="s">
        <v>10</v>
      </c>
      <c r="B27" s="14">
        <v>1</v>
      </c>
      <c r="C27" s="6" t="s">
        <v>19</v>
      </c>
      <c r="D27" s="6" t="s">
        <v>19</v>
      </c>
      <c r="E27" s="6" t="s">
        <v>19</v>
      </c>
      <c r="F27" s="6" t="s">
        <v>19</v>
      </c>
      <c r="G27" s="6" t="s">
        <v>18</v>
      </c>
      <c r="H27" s="6" t="s">
        <v>18</v>
      </c>
      <c r="I27" s="6" t="s">
        <v>20</v>
      </c>
      <c r="J27" s="6" t="s">
        <v>20</v>
      </c>
      <c r="K27" s="6" t="s">
        <v>20</v>
      </c>
      <c r="L27" s="6" t="s">
        <v>20</v>
      </c>
      <c r="M27" s="6" t="s">
        <v>18</v>
      </c>
      <c r="N27" s="6" t="s">
        <v>21</v>
      </c>
      <c r="O27" s="6" t="s">
        <v>21</v>
      </c>
      <c r="P27" s="6" t="s">
        <v>21</v>
      </c>
      <c r="Q27" s="6" t="s">
        <v>21</v>
      </c>
      <c r="R27" s="6" t="s">
        <v>18</v>
      </c>
      <c r="S27" s="6" t="s">
        <v>19</v>
      </c>
      <c r="T27" s="6" t="s">
        <v>19</v>
      </c>
      <c r="U27" s="6" t="s">
        <v>19</v>
      </c>
      <c r="V27" s="6" t="s">
        <v>19</v>
      </c>
      <c r="W27" s="6" t="s">
        <v>18</v>
      </c>
      <c r="X27" s="6" t="s">
        <v>18</v>
      </c>
      <c r="Y27" s="6" t="s">
        <v>20</v>
      </c>
      <c r="Z27" s="6" t="s">
        <v>20</v>
      </c>
      <c r="AA27" s="6" t="s">
        <v>20</v>
      </c>
      <c r="AB27" s="6" t="s">
        <v>20</v>
      </c>
      <c r="AC27" s="6" t="s">
        <v>18</v>
      </c>
      <c r="AD27" s="6" t="s">
        <v>21</v>
      </c>
      <c r="AE27" s="6" t="s">
        <v>21</v>
      </c>
      <c r="AF27" s="6" t="s">
        <v>21</v>
      </c>
      <c r="AG27" s="6"/>
      <c r="AH27" s="8">
        <f t="shared" si="0"/>
        <v>23</v>
      </c>
      <c r="AI27" s="21">
        <f>COUNTIF(C27:AG27,"Д")*8+COUNTIF(C27:AG27,"Н")*9+COUNTIF(C27:AG27,"В")*7</f>
        <v>185</v>
      </c>
    </row>
    <row r="28" spans="1:35" s="13" customFormat="1" ht="21" customHeight="1" x14ac:dyDescent="0.25">
      <c r="A28" s="24"/>
      <c r="B28" s="9">
        <v>2</v>
      </c>
      <c r="C28" s="10" t="s">
        <v>20</v>
      </c>
      <c r="D28" s="10" t="s">
        <v>20</v>
      </c>
      <c r="E28" s="10" t="s">
        <v>18</v>
      </c>
      <c r="F28" s="10" t="s">
        <v>21</v>
      </c>
      <c r="G28" s="10" t="s">
        <v>21</v>
      </c>
      <c r="H28" s="10" t="s">
        <v>21</v>
      </c>
      <c r="I28" s="10" t="s">
        <v>21</v>
      </c>
      <c r="J28" s="10" t="s">
        <v>18</v>
      </c>
      <c r="K28" s="10" t="s">
        <v>19</v>
      </c>
      <c r="L28" s="10" t="s">
        <v>19</v>
      </c>
      <c r="M28" s="10" t="s">
        <v>19</v>
      </c>
      <c r="N28" s="10" t="s">
        <v>19</v>
      </c>
      <c r="O28" s="10" t="s">
        <v>18</v>
      </c>
      <c r="P28" s="10" t="s">
        <v>18</v>
      </c>
      <c r="Q28" s="10" t="s">
        <v>20</v>
      </c>
      <c r="R28" s="10" t="s">
        <v>20</v>
      </c>
      <c r="S28" s="10" t="s">
        <v>20</v>
      </c>
      <c r="T28" s="10" t="s">
        <v>20</v>
      </c>
      <c r="U28" s="10" t="s">
        <v>18</v>
      </c>
      <c r="V28" s="10" t="s">
        <v>21</v>
      </c>
      <c r="W28" s="10" t="s">
        <v>21</v>
      </c>
      <c r="X28" s="10" t="s">
        <v>21</v>
      </c>
      <c r="Y28" s="10" t="s">
        <v>21</v>
      </c>
      <c r="Z28" s="10" t="s">
        <v>18</v>
      </c>
      <c r="AA28" s="10" t="s">
        <v>19</v>
      </c>
      <c r="AB28" s="10" t="s">
        <v>19</v>
      </c>
      <c r="AC28" s="10" t="s">
        <v>19</v>
      </c>
      <c r="AD28" s="10" t="s">
        <v>19</v>
      </c>
      <c r="AE28" s="10" t="s">
        <v>18</v>
      </c>
      <c r="AF28" s="10" t="s">
        <v>18</v>
      </c>
      <c r="AG28" s="10"/>
      <c r="AH28" s="9">
        <f t="shared" si="0"/>
        <v>22</v>
      </c>
      <c r="AI28" s="22">
        <f>COUNTIF(C28:AG28,"Д")*8+COUNTIF(C28:AG28,"Н")*9+COUNTIF(C28:AG28,"В")*7</f>
        <v>176</v>
      </c>
    </row>
    <row r="29" spans="1:35" s="13" customFormat="1" ht="21" customHeight="1" x14ac:dyDescent="0.25">
      <c r="A29" s="24"/>
      <c r="B29" s="9">
        <v>3</v>
      </c>
      <c r="C29" s="10" t="s">
        <v>18</v>
      </c>
      <c r="D29" s="10" t="s">
        <v>18</v>
      </c>
      <c r="E29" s="10" t="s">
        <v>20</v>
      </c>
      <c r="F29" s="10" t="s">
        <v>20</v>
      </c>
      <c r="G29" s="10" t="s">
        <v>20</v>
      </c>
      <c r="H29" s="10" t="s">
        <v>20</v>
      </c>
      <c r="I29" s="10" t="s">
        <v>18</v>
      </c>
      <c r="J29" s="10" t="s">
        <v>21</v>
      </c>
      <c r="K29" s="10" t="s">
        <v>21</v>
      </c>
      <c r="L29" s="10" t="s">
        <v>21</v>
      </c>
      <c r="M29" s="10" t="s">
        <v>21</v>
      </c>
      <c r="N29" s="10" t="s">
        <v>18</v>
      </c>
      <c r="O29" s="10" t="s">
        <v>19</v>
      </c>
      <c r="P29" s="10" t="s">
        <v>19</v>
      </c>
      <c r="Q29" s="10" t="s">
        <v>19</v>
      </c>
      <c r="R29" s="10" t="s">
        <v>19</v>
      </c>
      <c r="S29" s="10" t="s">
        <v>18</v>
      </c>
      <c r="T29" s="10" t="s">
        <v>18</v>
      </c>
      <c r="U29" s="10" t="s">
        <v>20</v>
      </c>
      <c r="V29" s="10" t="s">
        <v>20</v>
      </c>
      <c r="W29" s="10" t="s">
        <v>20</v>
      </c>
      <c r="X29" s="10" t="s">
        <v>20</v>
      </c>
      <c r="Y29" s="10" t="s">
        <v>18</v>
      </c>
      <c r="Z29" s="10" t="s">
        <v>21</v>
      </c>
      <c r="AA29" s="10" t="s">
        <v>21</v>
      </c>
      <c r="AB29" s="10" t="s">
        <v>21</v>
      </c>
      <c r="AC29" s="10" t="s">
        <v>21</v>
      </c>
      <c r="AD29" s="10" t="s">
        <v>18</v>
      </c>
      <c r="AE29" s="10" t="s">
        <v>19</v>
      </c>
      <c r="AF29" s="10" t="s">
        <v>19</v>
      </c>
      <c r="AG29" s="10"/>
      <c r="AH29" s="12">
        <f t="shared" si="0"/>
        <v>22</v>
      </c>
      <c r="AI29" s="22">
        <f t="shared" ref="AI29" si="6">COUNTIF(C29:AG29,"Д")*8+COUNTIF(C29:AG29,"Н")*9+COUNTIF(C29:AG29,"В")*7</f>
        <v>174</v>
      </c>
    </row>
    <row r="30" spans="1:35" s="13" customFormat="1" ht="21" customHeight="1" thickBot="1" x14ac:dyDescent="0.3">
      <c r="A30" s="24"/>
      <c r="B30" s="9">
        <v>4</v>
      </c>
      <c r="C30" s="10" t="s">
        <v>21</v>
      </c>
      <c r="D30" s="10" t="s">
        <v>21</v>
      </c>
      <c r="E30" s="10" t="s">
        <v>21</v>
      </c>
      <c r="F30" s="10" t="s">
        <v>18</v>
      </c>
      <c r="G30" s="10" t="s">
        <v>19</v>
      </c>
      <c r="H30" s="10" t="s">
        <v>19</v>
      </c>
      <c r="I30" s="10" t="s">
        <v>19</v>
      </c>
      <c r="J30" s="10" t="s">
        <v>19</v>
      </c>
      <c r="K30" s="10" t="s">
        <v>18</v>
      </c>
      <c r="L30" s="10" t="s">
        <v>18</v>
      </c>
      <c r="M30" s="10" t="s">
        <v>20</v>
      </c>
      <c r="N30" s="10" t="s">
        <v>20</v>
      </c>
      <c r="O30" s="10" t="s">
        <v>20</v>
      </c>
      <c r="P30" s="10" t="s">
        <v>20</v>
      </c>
      <c r="Q30" s="10" t="s">
        <v>18</v>
      </c>
      <c r="R30" s="10" t="s">
        <v>21</v>
      </c>
      <c r="S30" s="10" t="s">
        <v>21</v>
      </c>
      <c r="T30" s="10" t="s">
        <v>21</v>
      </c>
      <c r="U30" s="10" t="s">
        <v>21</v>
      </c>
      <c r="V30" s="10" t="s">
        <v>18</v>
      </c>
      <c r="W30" s="10" t="s">
        <v>19</v>
      </c>
      <c r="X30" s="10" t="s">
        <v>19</v>
      </c>
      <c r="Y30" s="10" t="s">
        <v>19</v>
      </c>
      <c r="Z30" s="10" t="s">
        <v>19</v>
      </c>
      <c r="AA30" s="10" t="s">
        <v>18</v>
      </c>
      <c r="AB30" s="10" t="s">
        <v>18</v>
      </c>
      <c r="AC30" s="10" t="s">
        <v>20</v>
      </c>
      <c r="AD30" s="10" t="s">
        <v>20</v>
      </c>
      <c r="AE30" s="10" t="s">
        <v>20</v>
      </c>
      <c r="AF30" s="10" t="s">
        <v>20</v>
      </c>
      <c r="AG30" s="10"/>
      <c r="AH30" s="9">
        <f t="shared" si="0"/>
        <v>23</v>
      </c>
      <c r="AI30" s="22">
        <f>COUNTIF(C30:AG30,"Д")*8+COUNTIF(C30:AG30,"Н")*9+COUNTIF(C30:AG30,"В")*7</f>
        <v>185</v>
      </c>
    </row>
    <row r="31" spans="1:35" s="13" customFormat="1" ht="21" customHeight="1" thickTop="1" x14ac:dyDescent="0.25">
      <c r="A31" s="23" t="s">
        <v>11</v>
      </c>
      <c r="B31" s="14">
        <v>1</v>
      </c>
      <c r="C31" s="6" t="s">
        <v>21</v>
      </c>
      <c r="D31" s="6" t="s">
        <v>18</v>
      </c>
      <c r="E31" s="6" t="s">
        <v>19</v>
      </c>
      <c r="F31" s="6" t="s">
        <v>19</v>
      </c>
      <c r="G31" s="6" t="s">
        <v>19</v>
      </c>
      <c r="H31" s="6" t="s">
        <v>19</v>
      </c>
      <c r="I31" s="6" t="s">
        <v>18</v>
      </c>
      <c r="J31" s="6" t="s">
        <v>18</v>
      </c>
      <c r="K31" s="6" t="s">
        <v>20</v>
      </c>
      <c r="L31" s="6" t="s">
        <v>20</v>
      </c>
      <c r="M31" s="6" t="s">
        <v>20</v>
      </c>
      <c r="N31" s="6" t="s">
        <v>20</v>
      </c>
      <c r="O31" s="6" t="s">
        <v>18</v>
      </c>
      <c r="P31" s="6" t="s">
        <v>21</v>
      </c>
      <c r="Q31" s="6" t="s">
        <v>21</v>
      </c>
      <c r="R31" s="6" t="s">
        <v>21</v>
      </c>
      <c r="S31" s="6" t="s">
        <v>21</v>
      </c>
      <c r="T31" s="6" t="s">
        <v>18</v>
      </c>
      <c r="U31" s="6" t="s">
        <v>19</v>
      </c>
      <c r="V31" s="6" t="s">
        <v>19</v>
      </c>
      <c r="W31" s="6" t="s">
        <v>19</v>
      </c>
      <c r="X31" s="6" t="s">
        <v>19</v>
      </c>
      <c r="Y31" s="6" t="s">
        <v>18</v>
      </c>
      <c r="Z31" s="6" t="s">
        <v>18</v>
      </c>
      <c r="AA31" s="6" t="s">
        <v>20</v>
      </c>
      <c r="AB31" s="6" t="s">
        <v>20</v>
      </c>
      <c r="AC31" s="6" t="s">
        <v>20</v>
      </c>
      <c r="AD31" s="6" t="s">
        <v>20</v>
      </c>
      <c r="AE31" s="6" t="s">
        <v>18</v>
      </c>
      <c r="AF31" s="6" t="s">
        <v>21</v>
      </c>
      <c r="AG31" s="6" t="s">
        <v>21</v>
      </c>
      <c r="AH31" s="8">
        <f t="shared" si="0"/>
        <v>23</v>
      </c>
      <c r="AI31" s="21">
        <f>COUNTIF(C31:AG31,"Д")*8+COUNTIF(C31:AG31,"Н")*9+COUNTIF(C31:AG31,"В")*7</f>
        <v>185</v>
      </c>
    </row>
    <row r="32" spans="1:35" s="13" customFormat="1" ht="21" customHeight="1" x14ac:dyDescent="0.25">
      <c r="A32" s="24"/>
      <c r="B32" s="9">
        <v>2</v>
      </c>
      <c r="C32" s="10" t="s">
        <v>20</v>
      </c>
      <c r="D32" s="10" t="s">
        <v>20</v>
      </c>
      <c r="E32" s="10" t="s">
        <v>20</v>
      </c>
      <c r="F32" s="10" t="s">
        <v>20</v>
      </c>
      <c r="G32" s="10" t="s">
        <v>18</v>
      </c>
      <c r="H32" s="10" t="s">
        <v>21</v>
      </c>
      <c r="I32" s="10" t="s">
        <v>21</v>
      </c>
      <c r="J32" s="10" t="s">
        <v>21</v>
      </c>
      <c r="K32" s="10" t="s">
        <v>21</v>
      </c>
      <c r="L32" s="10" t="s">
        <v>18</v>
      </c>
      <c r="M32" s="10" t="s">
        <v>19</v>
      </c>
      <c r="N32" s="10" t="s">
        <v>19</v>
      </c>
      <c r="O32" s="10" t="s">
        <v>19</v>
      </c>
      <c r="P32" s="10" t="s">
        <v>19</v>
      </c>
      <c r="Q32" s="10" t="s">
        <v>18</v>
      </c>
      <c r="R32" s="10" t="s">
        <v>18</v>
      </c>
      <c r="S32" s="10" t="s">
        <v>20</v>
      </c>
      <c r="T32" s="10" t="s">
        <v>20</v>
      </c>
      <c r="U32" s="10" t="s">
        <v>20</v>
      </c>
      <c r="V32" s="10" t="s">
        <v>20</v>
      </c>
      <c r="W32" s="10" t="s">
        <v>18</v>
      </c>
      <c r="X32" s="10" t="s">
        <v>21</v>
      </c>
      <c r="Y32" s="10" t="s">
        <v>21</v>
      </c>
      <c r="Z32" s="10" t="s">
        <v>21</v>
      </c>
      <c r="AA32" s="10" t="s">
        <v>21</v>
      </c>
      <c r="AB32" s="10" t="s">
        <v>18</v>
      </c>
      <c r="AC32" s="10" t="s">
        <v>19</v>
      </c>
      <c r="AD32" s="10" t="s">
        <v>19</v>
      </c>
      <c r="AE32" s="10" t="s">
        <v>19</v>
      </c>
      <c r="AF32" s="10" t="s">
        <v>19</v>
      </c>
      <c r="AG32" s="10" t="s">
        <v>18</v>
      </c>
      <c r="AH32" s="9">
        <f t="shared" si="0"/>
        <v>24</v>
      </c>
      <c r="AI32" s="22">
        <f>COUNTIF(C32:AG32,"Д")*8+COUNTIF(C32:AG32,"Н")*9+COUNTIF(C32:AG32,"В")*7</f>
        <v>192</v>
      </c>
    </row>
    <row r="33" spans="1:35" s="13" customFormat="1" ht="21" customHeight="1" x14ac:dyDescent="0.25">
      <c r="A33" s="24"/>
      <c r="B33" s="9">
        <v>3</v>
      </c>
      <c r="C33" s="10" t="s">
        <v>19</v>
      </c>
      <c r="D33" s="10" t="s">
        <v>19</v>
      </c>
      <c r="E33" s="10" t="s">
        <v>18</v>
      </c>
      <c r="F33" s="10" t="s">
        <v>18</v>
      </c>
      <c r="G33" s="10" t="s">
        <v>20</v>
      </c>
      <c r="H33" s="10" t="s">
        <v>20</v>
      </c>
      <c r="I33" s="10" t="s">
        <v>20</v>
      </c>
      <c r="J33" s="10" t="s">
        <v>20</v>
      </c>
      <c r="K33" s="10" t="s">
        <v>18</v>
      </c>
      <c r="L33" s="10" t="s">
        <v>21</v>
      </c>
      <c r="M33" s="10" t="s">
        <v>21</v>
      </c>
      <c r="N33" s="10" t="s">
        <v>21</v>
      </c>
      <c r="O33" s="10" t="s">
        <v>21</v>
      </c>
      <c r="P33" s="10" t="s">
        <v>18</v>
      </c>
      <c r="Q33" s="10" t="s">
        <v>19</v>
      </c>
      <c r="R33" s="10" t="s">
        <v>19</v>
      </c>
      <c r="S33" s="10" t="s">
        <v>19</v>
      </c>
      <c r="T33" s="10" t="s">
        <v>19</v>
      </c>
      <c r="U33" s="10" t="s">
        <v>18</v>
      </c>
      <c r="V33" s="10" t="s">
        <v>18</v>
      </c>
      <c r="W33" s="10" t="s">
        <v>20</v>
      </c>
      <c r="X33" s="10" t="s">
        <v>20</v>
      </c>
      <c r="Y33" s="10" t="s">
        <v>20</v>
      </c>
      <c r="Z33" s="10" t="s">
        <v>20</v>
      </c>
      <c r="AA33" s="10" t="s">
        <v>18</v>
      </c>
      <c r="AB33" s="10" t="s">
        <v>21</v>
      </c>
      <c r="AC33" s="10" t="s">
        <v>21</v>
      </c>
      <c r="AD33" s="10" t="s">
        <v>21</v>
      </c>
      <c r="AE33" s="10" t="s">
        <v>21</v>
      </c>
      <c r="AF33" s="10" t="s">
        <v>18</v>
      </c>
      <c r="AG33" s="10" t="s">
        <v>19</v>
      </c>
      <c r="AH33" s="12">
        <f t="shared" si="0"/>
        <v>23</v>
      </c>
      <c r="AI33" s="22">
        <f t="shared" ref="AI33" si="7">COUNTIF(C33:AG33,"Д")*8+COUNTIF(C33:AG33,"Н")*9+COUNTIF(C33:AG33,"В")*7</f>
        <v>183</v>
      </c>
    </row>
    <row r="34" spans="1:35" s="13" customFormat="1" ht="21" customHeight="1" thickBot="1" x14ac:dyDescent="0.3">
      <c r="A34" s="24"/>
      <c r="B34" s="9">
        <v>4</v>
      </c>
      <c r="C34" s="10" t="s">
        <v>18</v>
      </c>
      <c r="D34" s="10" t="s">
        <v>21</v>
      </c>
      <c r="E34" s="10" t="s">
        <v>21</v>
      </c>
      <c r="F34" s="10" t="s">
        <v>21</v>
      </c>
      <c r="G34" s="10" t="s">
        <v>21</v>
      </c>
      <c r="H34" s="10" t="s">
        <v>18</v>
      </c>
      <c r="I34" s="10" t="s">
        <v>19</v>
      </c>
      <c r="J34" s="10" t="s">
        <v>19</v>
      </c>
      <c r="K34" s="10" t="s">
        <v>19</v>
      </c>
      <c r="L34" s="10" t="s">
        <v>19</v>
      </c>
      <c r="M34" s="10" t="s">
        <v>18</v>
      </c>
      <c r="N34" s="10" t="s">
        <v>18</v>
      </c>
      <c r="O34" s="10" t="s">
        <v>20</v>
      </c>
      <c r="P34" s="10" t="s">
        <v>20</v>
      </c>
      <c r="Q34" s="10" t="s">
        <v>20</v>
      </c>
      <c r="R34" s="10" t="s">
        <v>20</v>
      </c>
      <c r="S34" s="10" t="s">
        <v>18</v>
      </c>
      <c r="T34" s="10" t="s">
        <v>21</v>
      </c>
      <c r="U34" s="10" t="s">
        <v>21</v>
      </c>
      <c r="V34" s="10" t="s">
        <v>21</v>
      </c>
      <c r="W34" s="10" t="s">
        <v>21</v>
      </c>
      <c r="X34" s="10" t="s">
        <v>18</v>
      </c>
      <c r="Y34" s="10" t="s">
        <v>19</v>
      </c>
      <c r="Z34" s="10" t="s">
        <v>19</v>
      </c>
      <c r="AA34" s="10" t="s">
        <v>19</v>
      </c>
      <c r="AB34" s="10" t="s">
        <v>19</v>
      </c>
      <c r="AC34" s="10" t="s">
        <v>18</v>
      </c>
      <c r="AD34" s="10" t="s">
        <v>18</v>
      </c>
      <c r="AE34" s="10" t="s">
        <v>20</v>
      </c>
      <c r="AF34" s="10" t="s">
        <v>20</v>
      </c>
      <c r="AG34" s="10" t="s">
        <v>20</v>
      </c>
      <c r="AH34" s="9">
        <f t="shared" si="0"/>
        <v>23</v>
      </c>
      <c r="AI34" s="22">
        <f>COUNTIF(C34:AG34,"Д")*8+COUNTIF(C34:AG34,"Н")*9+COUNTIF(C34:AG34,"В")*7</f>
        <v>184</v>
      </c>
    </row>
    <row r="35" spans="1:35" s="13" customFormat="1" ht="21" customHeight="1" thickTop="1" x14ac:dyDescent="0.25">
      <c r="A35" s="23" t="s">
        <v>12</v>
      </c>
      <c r="B35" s="14">
        <v>1</v>
      </c>
      <c r="C35" s="6" t="s">
        <v>21</v>
      </c>
      <c r="D35" s="6" t="s">
        <v>21</v>
      </c>
      <c r="E35" s="6" t="s">
        <v>18</v>
      </c>
      <c r="F35" s="6" t="s">
        <v>19</v>
      </c>
      <c r="G35" s="6" t="s">
        <v>19</v>
      </c>
      <c r="H35" s="6" t="s">
        <v>19</v>
      </c>
      <c r="I35" s="6" t="s">
        <v>19</v>
      </c>
      <c r="J35" s="6" t="s">
        <v>18</v>
      </c>
      <c r="K35" s="6" t="s">
        <v>18</v>
      </c>
      <c r="L35" s="6" t="s">
        <v>20</v>
      </c>
      <c r="M35" s="6" t="s">
        <v>20</v>
      </c>
      <c r="N35" s="6" t="s">
        <v>20</v>
      </c>
      <c r="O35" s="6" t="s">
        <v>20</v>
      </c>
      <c r="P35" s="6" t="s">
        <v>18</v>
      </c>
      <c r="Q35" s="6" t="s">
        <v>21</v>
      </c>
      <c r="R35" s="6" t="s">
        <v>21</v>
      </c>
      <c r="S35" s="6" t="s">
        <v>21</v>
      </c>
      <c r="T35" s="6" t="s">
        <v>21</v>
      </c>
      <c r="U35" s="6" t="s">
        <v>18</v>
      </c>
      <c r="V35" s="6" t="s">
        <v>19</v>
      </c>
      <c r="W35" s="6" t="s">
        <v>19</v>
      </c>
      <c r="X35" s="6" t="s">
        <v>19</v>
      </c>
      <c r="Y35" s="6" t="s">
        <v>19</v>
      </c>
      <c r="Z35" s="6" t="s">
        <v>18</v>
      </c>
      <c r="AA35" s="6" t="s">
        <v>18</v>
      </c>
      <c r="AB35" s="6" t="s">
        <v>20</v>
      </c>
      <c r="AC35" s="6" t="s">
        <v>20</v>
      </c>
      <c r="AD35" s="6" t="s">
        <v>20</v>
      </c>
      <c r="AE35" s="6" t="s">
        <v>20</v>
      </c>
      <c r="AF35" s="6" t="s">
        <v>18</v>
      </c>
      <c r="AG35" s="6" t="s">
        <v>21</v>
      </c>
      <c r="AH35" s="8">
        <f t="shared" si="0"/>
        <v>23</v>
      </c>
      <c r="AI35" s="21">
        <f>COUNTIF(C35:AG35,"Д")*8+COUNTIF(C35:AG35,"Н")*9+COUNTIF(C35:AG35,"В")*7</f>
        <v>185</v>
      </c>
    </row>
    <row r="36" spans="1:35" s="13" customFormat="1" ht="21" customHeight="1" x14ac:dyDescent="0.25">
      <c r="A36" s="24"/>
      <c r="B36" s="9">
        <v>2</v>
      </c>
      <c r="C36" s="10" t="s">
        <v>18</v>
      </c>
      <c r="D36" s="10" t="s">
        <v>20</v>
      </c>
      <c r="E36" s="10" t="s">
        <v>20</v>
      </c>
      <c r="F36" s="10" t="s">
        <v>20</v>
      </c>
      <c r="G36" s="10" t="s">
        <v>20</v>
      </c>
      <c r="H36" s="10" t="s">
        <v>18</v>
      </c>
      <c r="I36" s="10" t="s">
        <v>21</v>
      </c>
      <c r="J36" s="10" t="s">
        <v>21</v>
      </c>
      <c r="K36" s="10" t="s">
        <v>21</v>
      </c>
      <c r="L36" s="10" t="s">
        <v>21</v>
      </c>
      <c r="M36" s="10" t="s">
        <v>18</v>
      </c>
      <c r="N36" s="10" t="s">
        <v>19</v>
      </c>
      <c r="O36" s="10" t="s">
        <v>19</v>
      </c>
      <c r="P36" s="10" t="s">
        <v>19</v>
      </c>
      <c r="Q36" s="10" t="s">
        <v>19</v>
      </c>
      <c r="R36" s="10" t="s">
        <v>18</v>
      </c>
      <c r="S36" s="10" t="s">
        <v>18</v>
      </c>
      <c r="T36" s="10" t="s">
        <v>20</v>
      </c>
      <c r="U36" s="10" t="s">
        <v>20</v>
      </c>
      <c r="V36" s="10" t="s">
        <v>20</v>
      </c>
      <c r="W36" s="10" t="s">
        <v>20</v>
      </c>
      <c r="X36" s="10" t="s">
        <v>18</v>
      </c>
      <c r="Y36" s="10" t="s">
        <v>21</v>
      </c>
      <c r="Z36" s="10" t="s">
        <v>21</v>
      </c>
      <c r="AA36" s="10" t="s">
        <v>21</v>
      </c>
      <c r="AB36" s="10" t="s">
        <v>21</v>
      </c>
      <c r="AC36" s="10" t="s">
        <v>18</v>
      </c>
      <c r="AD36" s="10" t="s">
        <v>19</v>
      </c>
      <c r="AE36" s="10" t="s">
        <v>19</v>
      </c>
      <c r="AF36" s="10" t="s">
        <v>19</v>
      </c>
      <c r="AG36" s="10" t="s">
        <v>19</v>
      </c>
      <c r="AH36" s="9">
        <f t="shared" si="0"/>
        <v>24</v>
      </c>
      <c r="AI36" s="22">
        <f>COUNTIF(C36:AG36,"Д")*8+COUNTIF(C36:AG36,"Н")*9+COUNTIF(C36:AG36,"В")*7</f>
        <v>192</v>
      </c>
    </row>
    <row r="37" spans="1:35" s="13" customFormat="1" ht="21" customHeight="1" x14ac:dyDescent="0.25">
      <c r="A37" s="24"/>
      <c r="B37" s="9">
        <v>3</v>
      </c>
      <c r="C37" s="10" t="s">
        <v>19</v>
      </c>
      <c r="D37" s="10" t="s">
        <v>19</v>
      </c>
      <c r="E37" s="10" t="s">
        <v>19</v>
      </c>
      <c r="F37" s="10" t="s">
        <v>18</v>
      </c>
      <c r="G37" s="10" t="s">
        <v>18</v>
      </c>
      <c r="H37" s="10" t="s">
        <v>20</v>
      </c>
      <c r="I37" s="10" t="s">
        <v>20</v>
      </c>
      <c r="J37" s="10" t="s">
        <v>20</v>
      </c>
      <c r="K37" s="10" t="s">
        <v>20</v>
      </c>
      <c r="L37" s="10" t="s">
        <v>18</v>
      </c>
      <c r="M37" s="10" t="s">
        <v>21</v>
      </c>
      <c r="N37" s="10" t="s">
        <v>21</v>
      </c>
      <c r="O37" s="10" t="s">
        <v>21</v>
      </c>
      <c r="P37" s="10" t="s">
        <v>21</v>
      </c>
      <c r="Q37" s="10" t="s">
        <v>18</v>
      </c>
      <c r="R37" s="10" t="s">
        <v>19</v>
      </c>
      <c r="S37" s="10" t="s">
        <v>19</v>
      </c>
      <c r="T37" s="10" t="s">
        <v>19</v>
      </c>
      <c r="U37" s="10" t="s">
        <v>19</v>
      </c>
      <c r="V37" s="10" t="s">
        <v>18</v>
      </c>
      <c r="W37" s="10" t="s">
        <v>18</v>
      </c>
      <c r="X37" s="10" t="s">
        <v>20</v>
      </c>
      <c r="Y37" s="10" t="s">
        <v>20</v>
      </c>
      <c r="Z37" s="10" t="s">
        <v>20</v>
      </c>
      <c r="AA37" s="10" t="s">
        <v>20</v>
      </c>
      <c r="AB37" s="10" t="s">
        <v>18</v>
      </c>
      <c r="AC37" s="10" t="s">
        <v>21</v>
      </c>
      <c r="AD37" s="10" t="s">
        <v>21</v>
      </c>
      <c r="AE37" s="10" t="s">
        <v>21</v>
      </c>
      <c r="AF37" s="10" t="s">
        <v>21</v>
      </c>
      <c r="AG37" s="10" t="s">
        <v>18</v>
      </c>
      <c r="AH37" s="12">
        <f t="shared" si="0"/>
        <v>23</v>
      </c>
      <c r="AI37" s="22">
        <f t="shared" ref="AI37" si="8">COUNTIF(C37:AG37,"Д")*8+COUNTIF(C37:AG37,"Н")*9+COUNTIF(C37:AG37,"В")*7</f>
        <v>183</v>
      </c>
    </row>
    <row r="38" spans="1:35" s="13" customFormat="1" ht="21" customHeight="1" thickBot="1" x14ac:dyDescent="0.3">
      <c r="A38" s="24"/>
      <c r="B38" s="9">
        <v>4</v>
      </c>
      <c r="C38" s="10" t="s">
        <v>20</v>
      </c>
      <c r="D38" s="10" t="s">
        <v>18</v>
      </c>
      <c r="E38" s="10" t="s">
        <v>21</v>
      </c>
      <c r="F38" s="10" t="s">
        <v>21</v>
      </c>
      <c r="G38" s="10" t="s">
        <v>21</v>
      </c>
      <c r="H38" s="10" t="s">
        <v>21</v>
      </c>
      <c r="I38" s="10" t="s">
        <v>18</v>
      </c>
      <c r="J38" s="10" t="s">
        <v>19</v>
      </c>
      <c r="K38" s="10" t="s">
        <v>19</v>
      </c>
      <c r="L38" s="10" t="s">
        <v>19</v>
      </c>
      <c r="M38" s="10" t="s">
        <v>19</v>
      </c>
      <c r="N38" s="10" t="s">
        <v>18</v>
      </c>
      <c r="O38" s="10" t="s">
        <v>18</v>
      </c>
      <c r="P38" s="10" t="s">
        <v>20</v>
      </c>
      <c r="Q38" s="10" t="s">
        <v>20</v>
      </c>
      <c r="R38" s="10" t="s">
        <v>20</v>
      </c>
      <c r="S38" s="10" t="s">
        <v>20</v>
      </c>
      <c r="T38" s="10" t="s">
        <v>18</v>
      </c>
      <c r="U38" s="10" t="s">
        <v>21</v>
      </c>
      <c r="V38" s="10" t="s">
        <v>21</v>
      </c>
      <c r="W38" s="10" t="s">
        <v>21</v>
      </c>
      <c r="X38" s="10" t="s">
        <v>21</v>
      </c>
      <c r="Y38" s="10" t="s">
        <v>18</v>
      </c>
      <c r="Z38" s="10" t="s">
        <v>19</v>
      </c>
      <c r="AA38" s="10" t="s">
        <v>19</v>
      </c>
      <c r="AB38" s="10" t="s">
        <v>19</v>
      </c>
      <c r="AC38" s="10" t="s">
        <v>19</v>
      </c>
      <c r="AD38" s="10" t="s">
        <v>18</v>
      </c>
      <c r="AE38" s="10" t="s">
        <v>18</v>
      </c>
      <c r="AF38" s="10" t="s">
        <v>20</v>
      </c>
      <c r="AG38" s="10" t="s">
        <v>20</v>
      </c>
      <c r="AH38" s="9">
        <f t="shared" si="0"/>
        <v>23</v>
      </c>
      <c r="AI38" s="22">
        <f>COUNTIF(C38:AG38,"Д")*8+COUNTIF(C38:AG38,"Н")*9+COUNTIF(C38:AG38,"В")*7</f>
        <v>184</v>
      </c>
    </row>
    <row r="39" spans="1:35" s="13" customFormat="1" ht="21" customHeight="1" thickTop="1" x14ac:dyDescent="0.25">
      <c r="A39" s="23" t="s">
        <v>14</v>
      </c>
      <c r="B39" s="14">
        <v>1</v>
      </c>
      <c r="C39" s="6" t="s">
        <v>21</v>
      </c>
      <c r="D39" s="6" t="s">
        <v>21</v>
      </c>
      <c r="E39" s="6" t="s">
        <v>21</v>
      </c>
      <c r="F39" s="6" t="s">
        <v>18</v>
      </c>
      <c r="G39" s="6" t="s">
        <v>19</v>
      </c>
      <c r="H39" s="6" t="s">
        <v>19</v>
      </c>
      <c r="I39" s="6" t="s">
        <v>19</v>
      </c>
      <c r="J39" s="6" t="s">
        <v>19</v>
      </c>
      <c r="K39" s="6" t="s">
        <v>18</v>
      </c>
      <c r="L39" s="6" t="s">
        <v>18</v>
      </c>
      <c r="M39" s="6" t="s">
        <v>20</v>
      </c>
      <c r="N39" s="6" t="s">
        <v>20</v>
      </c>
      <c r="O39" s="6" t="s">
        <v>20</v>
      </c>
      <c r="P39" s="6" t="s">
        <v>20</v>
      </c>
      <c r="Q39" s="6" t="s">
        <v>18</v>
      </c>
      <c r="R39" s="6" t="s">
        <v>21</v>
      </c>
      <c r="S39" s="6" t="s">
        <v>21</v>
      </c>
      <c r="T39" s="6" t="s">
        <v>21</v>
      </c>
      <c r="U39" s="6" t="s">
        <v>21</v>
      </c>
      <c r="V39" s="6" t="s">
        <v>18</v>
      </c>
      <c r="W39" s="6" t="s">
        <v>19</v>
      </c>
      <c r="X39" s="6" t="s">
        <v>19</v>
      </c>
      <c r="Y39" s="6" t="s">
        <v>19</v>
      </c>
      <c r="Z39" s="6" t="s">
        <v>19</v>
      </c>
      <c r="AA39" s="6" t="s">
        <v>18</v>
      </c>
      <c r="AB39" s="6" t="s">
        <v>18</v>
      </c>
      <c r="AC39" s="6" t="s">
        <v>20</v>
      </c>
      <c r="AD39" s="6" t="s">
        <v>20</v>
      </c>
      <c r="AE39" s="6" t="s">
        <v>20</v>
      </c>
      <c r="AF39" s="6" t="s">
        <v>20</v>
      </c>
      <c r="AG39" s="7"/>
      <c r="AH39" s="8">
        <f t="shared" si="0"/>
        <v>23</v>
      </c>
      <c r="AI39" s="21">
        <f>COUNTIF(C39:AG39,"Д")*8+COUNTIF(C39:AG39,"Н")*9+COUNTIF(C39:AG39,"В")*7</f>
        <v>185</v>
      </c>
    </row>
    <row r="40" spans="1:35" s="13" customFormat="1" ht="21" customHeight="1" x14ac:dyDescent="0.25">
      <c r="A40" s="24"/>
      <c r="B40" s="9">
        <v>2</v>
      </c>
      <c r="C40" s="10" t="s">
        <v>18</v>
      </c>
      <c r="D40" s="10" t="s">
        <v>18</v>
      </c>
      <c r="E40" s="10" t="s">
        <v>20</v>
      </c>
      <c r="F40" s="10" t="s">
        <v>20</v>
      </c>
      <c r="G40" s="10" t="s">
        <v>20</v>
      </c>
      <c r="H40" s="10" t="s">
        <v>20</v>
      </c>
      <c r="I40" s="10" t="s">
        <v>18</v>
      </c>
      <c r="J40" s="10" t="s">
        <v>21</v>
      </c>
      <c r="K40" s="10" t="s">
        <v>21</v>
      </c>
      <c r="L40" s="10" t="s">
        <v>21</v>
      </c>
      <c r="M40" s="10" t="s">
        <v>21</v>
      </c>
      <c r="N40" s="10" t="s">
        <v>18</v>
      </c>
      <c r="O40" s="10" t="s">
        <v>19</v>
      </c>
      <c r="P40" s="10" t="s">
        <v>19</v>
      </c>
      <c r="Q40" s="10" t="s">
        <v>19</v>
      </c>
      <c r="R40" s="10" t="s">
        <v>19</v>
      </c>
      <c r="S40" s="10" t="s">
        <v>18</v>
      </c>
      <c r="T40" s="10" t="s">
        <v>18</v>
      </c>
      <c r="U40" s="10" t="s">
        <v>20</v>
      </c>
      <c r="V40" s="10" t="s">
        <v>20</v>
      </c>
      <c r="W40" s="10" t="s">
        <v>20</v>
      </c>
      <c r="X40" s="10" t="s">
        <v>20</v>
      </c>
      <c r="Y40" s="10" t="s">
        <v>18</v>
      </c>
      <c r="Z40" s="10" t="s">
        <v>21</v>
      </c>
      <c r="AA40" s="10" t="s">
        <v>21</v>
      </c>
      <c r="AB40" s="10" t="s">
        <v>21</v>
      </c>
      <c r="AC40" s="10" t="s">
        <v>21</v>
      </c>
      <c r="AD40" s="10" t="s">
        <v>18</v>
      </c>
      <c r="AE40" s="10" t="s">
        <v>19</v>
      </c>
      <c r="AF40" s="10" t="s">
        <v>19</v>
      </c>
      <c r="AG40" s="11"/>
      <c r="AH40" s="9">
        <f t="shared" si="0"/>
        <v>22</v>
      </c>
      <c r="AI40" s="22">
        <f>COUNTIF(C40:AG40,"Д")*8+COUNTIF(C40:AG40,"Н")*9+COUNTIF(C40:AG40,"В")*7</f>
        <v>174</v>
      </c>
    </row>
    <row r="41" spans="1:35" s="13" customFormat="1" ht="21" customHeight="1" x14ac:dyDescent="0.25">
      <c r="A41" s="24"/>
      <c r="B41" s="9">
        <v>3</v>
      </c>
      <c r="C41" s="10" t="s">
        <v>19</v>
      </c>
      <c r="D41" s="10" t="s">
        <v>19</v>
      </c>
      <c r="E41" s="10" t="s">
        <v>19</v>
      </c>
      <c r="F41" s="10" t="s">
        <v>19</v>
      </c>
      <c r="G41" s="10" t="s">
        <v>18</v>
      </c>
      <c r="H41" s="10" t="s">
        <v>18</v>
      </c>
      <c r="I41" s="10" t="s">
        <v>20</v>
      </c>
      <c r="J41" s="10" t="s">
        <v>20</v>
      </c>
      <c r="K41" s="10" t="s">
        <v>20</v>
      </c>
      <c r="L41" s="10" t="s">
        <v>20</v>
      </c>
      <c r="M41" s="10" t="s">
        <v>18</v>
      </c>
      <c r="N41" s="10" t="s">
        <v>21</v>
      </c>
      <c r="O41" s="10" t="s">
        <v>21</v>
      </c>
      <c r="P41" s="10" t="s">
        <v>21</v>
      </c>
      <c r="Q41" s="10" t="s">
        <v>21</v>
      </c>
      <c r="R41" s="10" t="s">
        <v>18</v>
      </c>
      <c r="S41" s="10" t="s">
        <v>19</v>
      </c>
      <c r="T41" s="10" t="s">
        <v>19</v>
      </c>
      <c r="U41" s="10" t="s">
        <v>19</v>
      </c>
      <c r="V41" s="10" t="s">
        <v>19</v>
      </c>
      <c r="W41" s="10" t="s">
        <v>18</v>
      </c>
      <c r="X41" s="10" t="s">
        <v>18</v>
      </c>
      <c r="Y41" s="10" t="s">
        <v>20</v>
      </c>
      <c r="Z41" s="10" t="s">
        <v>20</v>
      </c>
      <c r="AA41" s="10" t="s">
        <v>20</v>
      </c>
      <c r="AB41" s="10" t="s">
        <v>20</v>
      </c>
      <c r="AC41" s="10" t="s">
        <v>18</v>
      </c>
      <c r="AD41" s="10" t="s">
        <v>21</v>
      </c>
      <c r="AE41" s="10" t="s">
        <v>21</v>
      </c>
      <c r="AF41" s="10" t="s">
        <v>21</v>
      </c>
      <c r="AG41" s="11"/>
      <c r="AH41" s="12">
        <f t="shared" si="0"/>
        <v>23</v>
      </c>
      <c r="AI41" s="22">
        <f t="shared" ref="AI41" si="9">COUNTIF(C41:AG41,"Д")*8+COUNTIF(C41:AG41,"Н")*9+COUNTIF(C41:AG41,"В")*7</f>
        <v>185</v>
      </c>
    </row>
    <row r="42" spans="1:35" s="13" customFormat="1" ht="21" customHeight="1" thickBot="1" x14ac:dyDescent="0.3">
      <c r="A42" s="24"/>
      <c r="B42" s="9">
        <v>4</v>
      </c>
      <c r="C42" s="10" t="s">
        <v>20</v>
      </c>
      <c r="D42" s="10" t="s">
        <v>20</v>
      </c>
      <c r="E42" s="10" t="s">
        <v>18</v>
      </c>
      <c r="F42" s="10" t="s">
        <v>21</v>
      </c>
      <c r="G42" s="10" t="s">
        <v>21</v>
      </c>
      <c r="H42" s="10" t="s">
        <v>21</v>
      </c>
      <c r="I42" s="10" t="s">
        <v>21</v>
      </c>
      <c r="J42" s="10" t="s">
        <v>18</v>
      </c>
      <c r="K42" s="10" t="s">
        <v>19</v>
      </c>
      <c r="L42" s="10" t="s">
        <v>19</v>
      </c>
      <c r="M42" s="10" t="s">
        <v>19</v>
      </c>
      <c r="N42" s="10" t="s">
        <v>19</v>
      </c>
      <c r="O42" s="10" t="s">
        <v>18</v>
      </c>
      <c r="P42" s="10" t="s">
        <v>18</v>
      </c>
      <c r="Q42" s="10" t="s">
        <v>20</v>
      </c>
      <c r="R42" s="10" t="s">
        <v>20</v>
      </c>
      <c r="S42" s="10" t="s">
        <v>20</v>
      </c>
      <c r="T42" s="10" t="s">
        <v>20</v>
      </c>
      <c r="U42" s="10" t="s">
        <v>18</v>
      </c>
      <c r="V42" s="10" t="s">
        <v>21</v>
      </c>
      <c r="W42" s="10" t="s">
        <v>21</v>
      </c>
      <c r="X42" s="10" t="s">
        <v>21</v>
      </c>
      <c r="Y42" s="10" t="s">
        <v>21</v>
      </c>
      <c r="Z42" s="10" t="s">
        <v>18</v>
      </c>
      <c r="AA42" s="10" t="s">
        <v>19</v>
      </c>
      <c r="AB42" s="10" t="s">
        <v>19</v>
      </c>
      <c r="AC42" s="10" t="s">
        <v>19</v>
      </c>
      <c r="AD42" s="10" t="s">
        <v>19</v>
      </c>
      <c r="AE42" s="10" t="s">
        <v>18</v>
      </c>
      <c r="AF42" s="10" t="s">
        <v>18</v>
      </c>
      <c r="AG42" s="11"/>
      <c r="AH42" s="9">
        <f t="shared" si="0"/>
        <v>22</v>
      </c>
      <c r="AI42" s="22">
        <f>COUNTIF(C42:AG42,"Д")*8+COUNTIF(C42:AG42,"Н")*9+COUNTIF(C42:AG42,"В")*7</f>
        <v>176</v>
      </c>
    </row>
    <row r="43" spans="1:35" s="13" customFormat="1" ht="21" customHeight="1" thickTop="1" x14ac:dyDescent="0.25">
      <c r="A43" s="23" t="s">
        <v>13</v>
      </c>
      <c r="B43" s="14">
        <v>1</v>
      </c>
      <c r="C43" s="6" t="s">
        <v>18</v>
      </c>
      <c r="D43" s="6" t="s">
        <v>21</v>
      </c>
      <c r="E43" s="6" t="s">
        <v>21</v>
      </c>
      <c r="F43" s="6" t="s">
        <v>21</v>
      </c>
      <c r="G43" s="6" t="s">
        <v>21</v>
      </c>
      <c r="H43" s="6" t="s">
        <v>18</v>
      </c>
      <c r="I43" s="6" t="s">
        <v>19</v>
      </c>
      <c r="J43" s="6" t="s">
        <v>19</v>
      </c>
      <c r="K43" s="6" t="s">
        <v>19</v>
      </c>
      <c r="L43" s="6" t="s">
        <v>19</v>
      </c>
      <c r="M43" s="6" t="s">
        <v>18</v>
      </c>
      <c r="N43" s="6" t="s">
        <v>18</v>
      </c>
      <c r="O43" s="6" t="s">
        <v>20</v>
      </c>
      <c r="P43" s="6" t="s">
        <v>20</v>
      </c>
      <c r="Q43" s="6" t="s">
        <v>20</v>
      </c>
      <c r="R43" s="6" t="s">
        <v>20</v>
      </c>
      <c r="S43" s="6" t="s">
        <v>18</v>
      </c>
      <c r="T43" s="6" t="s">
        <v>21</v>
      </c>
      <c r="U43" s="6" t="s">
        <v>21</v>
      </c>
      <c r="V43" s="6" t="s">
        <v>21</v>
      </c>
      <c r="W43" s="6" t="s">
        <v>21</v>
      </c>
      <c r="X43" s="6" t="s">
        <v>18</v>
      </c>
      <c r="Y43" s="6" t="s">
        <v>19</v>
      </c>
      <c r="Z43" s="6" t="s">
        <v>19</v>
      </c>
      <c r="AA43" s="6" t="s">
        <v>19</v>
      </c>
      <c r="AB43" s="6" t="s">
        <v>19</v>
      </c>
      <c r="AC43" s="6" t="s">
        <v>18</v>
      </c>
      <c r="AD43" s="6" t="s">
        <v>18</v>
      </c>
      <c r="AE43" s="6" t="s">
        <v>20</v>
      </c>
      <c r="AF43" s="6" t="s">
        <v>20</v>
      </c>
      <c r="AG43" s="6" t="s">
        <v>20</v>
      </c>
      <c r="AH43" s="8">
        <f t="shared" si="0"/>
        <v>23</v>
      </c>
      <c r="AI43" s="21">
        <f>COUNTIF(C43:AG43,"Д")*8+COUNTIF(C43:AG43,"Н")*9+COUNTIF(C43:AG43,"В")*7</f>
        <v>184</v>
      </c>
    </row>
    <row r="44" spans="1:35" s="13" customFormat="1" ht="21" customHeight="1" x14ac:dyDescent="0.25">
      <c r="A44" s="24"/>
      <c r="B44" s="9">
        <v>2</v>
      </c>
      <c r="C44" s="10" t="s">
        <v>19</v>
      </c>
      <c r="D44" s="10" t="s">
        <v>19</v>
      </c>
      <c r="E44" s="10" t="s">
        <v>18</v>
      </c>
      <c r="F44" s="10" t="s">
        <v>18</v>
      </c>
      <c r="G44" s="10" t="s">
        <v>20</v>
      </c>
      <c r="H44" s="10" t="s">
        <v>20</v>
      </c>
      <c r="I44" s="10" t="s">
        <v>20</v>
      </c>
      <c r="J44" s="10" t="s">
        <v>20</v>
      </c>
      <c r="K44" s="10" t="s">
        <v>18</v>
      </c>
      <c r="L44" s="10" t="s">
        <v>21</v>
      </c>
      <c r="M44" s="10" t="s">
        <v>21</v>
      </c>
      <c r="N44" s="10" t="s">
        <v>21</v>
      </c>
      <c r="O44" s="10" t="s">
        <v>21</v>
      </c>
      <c r="P44" s="10" t="s">
        <v>18</v>
      </c>
      <c r="Q44" s="10" t="s">
        <v>19</v>
      </c>
      <c r="R44" s="10" t="s">
        <v>19</v>
      </c>
      <c r="S44" s="10" t="s">
        <v>19</v>
      </c>
      <c r="T44" s="10" t="s">
        <v>19</v>
      </c>
      <c r="U44" s="10" t="s">
        <v>18</v>
      </c>
      <c r="V44" s="10" t="s">
        <v>18</v>
      </c>
      <c r="W44" s="10" t="s">
        <v>20</v>
      </c>
      <c r="X44" s="10" t="s">
        <v>20</v>
      </c>
      <c r="Y44" s="10" t="s">
        <v>20</v>
      </c>
      <c r="Z44" s="10" t="s">
        <v>20</v>
      </c>
      <c r="AA44" s="10" t="s">
        <v>18</v>
      </c>
      <c r="AB44" s="10" t="s">
        <v>21</v>
      </c>
      <c r="AC44" s="10" t="s">
        <v>21</v>
      </c>
      <c r="AD44" s="10" t="s">
        <v>21</v>
      </c>
      <c r="AE44" s="10" t="s">
        <v>21</v>
      </c>
      <c r="AF44" s="10" t="s">
        <v>18</v>
      </c>
      <c r="AG44" s="10" t="s">
        <v>19</v>
      </c>
      <c r="AH44" s="9">
        <f t="shared" si="0"/>
        <v>23</v>
      </c>
      <c r="AI44" s="22">
        <f>COUNTIF(C44:AG44,"Д")*8+COUNTIF(C44:AG44,"Н")*9+COUNTIF(C44:AG44,"В")*7</f>
        <v>183</v>
      </c>
    </row>
    <row r="45" spans="1:35" s="13" customFormat="1" ht="21" customHeight="1" x14ac:dyDescent="0.25">
      <c r="A45" s="24"/>
      <c r="B45" s="9">
        <v>3</v>
      </c>
      <c r="C45" s="10" t="s">
        <v>21</v>
      </c>
      <c r="D45" s="10" t="s">
        <v>18</v>
      </c>
      <c r="E45" s="10" t="s">
        <v>19</v>
      </c>
      <c r="F45" s="10" t="s">
        <v>19</v>
      </c>
      <c r="G45" s="10" t="s">
        <v>19</v>
      </c>
      <c r="H45" s="10" t="s">
        <v>19</v>
      </c>
      <c r="I45" s="10" t="s">
        <v>18</v>
      </c>
      <c r="J45" s="10" t="s">
        <v>18</v>
      </c>
      <c r="K45" s="10" t="s">
        <v>20</v>
      </c>
      <c r="L45" s="10" t="s">
        <v>20</v>
      </c>
      <c r="M45" s="10" t="s">
        <v>20</v>
      </c>
      <c r="N45" s="10" t="s">
        <v>20</v>
      </c>
      <c r="O45" s="10" t="s">
        <v>18</v>
      </c>
      <c r="P45" s="10" t="s">
        <v>21</v>
      </c>
      <c r="Q45" s="10" t="s">
        <v>21</v>
      </c>
      <c r="R45" s="10" t="s">
        <v>21</v>
      </c>
      <c r="S45" s="10" t="s">
        <v>21</v>
      </c>
      <c r="T45" s="10" t="s">
        <v>18</v>
      </c>
      <c r="U45" s="10" t="s">
        <v>19</v>
      </c>
      <c r="V45" s="10" t="s">
        <v>19</v>
      </c>
      <c r="W45" s="10" t="s">
        <v>19</v>
      </c>
      <c r="X45" s="10" t="s">
        <v>19</v>
      </c>
      <c r="Y45" s="10" t="s">
        <v>18</v>
      </c>
      <c r="Z45" s="10" t="s">
        <v>18</v>
      </c>
      <c r="AA45" s="10" t="s">
        <v>20</v>
      </c>
      <c r="AB45" s="10" t="s">
        <v>20</v>
      </c>
      <c r="AC45" s="10" t="s">
        <v>20</v>
      </c>
      <c r="AD45" s="10" t="s">
        <v>20</v>
      </c>
      <c r="AE45" s="10" t="s">
        <v>18</v>
      </c>
      <c r="AF45" s="10" t="s">
        <v>21</v>
      </c>
      <c r="AG45" s="10" t="s">
        <v>21</v>
      </c>
      <c r="AH45" s="12">
        <f t="shared" si="0"/>
        <v>23</v>
      </c>
      <c r="AI45" s="22">
        <f t="shared" ref="AI45" si="10">COUNTIF(C45:AG45,"Д")*8+COUNTIF(C45:AG45,"Н")*9+COUNTIF(C45:AG45,"В")*7</f>
        <v>185</v>
      </c>
    </row>
    <row r="46" spans="1:35" s="13" customFormat="1" ht="21" customHeight="1" thickBot="1" x14ac:dyDescent="0.3">
      <c r="A46" s="24"/>
      <c r="B46" s="9">
        <v>4</v>
      </c>
      <c r="C46" s="10" t="s">
        <v>20</v>
      </c>
      <c r="D46" s="10" t="s">
        <v>20</v>
      </c>
      <c r="E46" s="10" t="s">
        <v>20</v>
      </c>
      <c r="F46" s="10" t="s">
        <v>20</v>
      </c>
      <c r="G46" s="10" t="s">
        <v>18</v>
      </c>
      <c r="H46" s="10" t="s">
        <v>21</v>
      </c>
      <c r="I46" s="10" t="s">
        <v>21</v>
      </c>
      <c r="J46" s="10" t="s">
        <v>21</v>
      </c>
      <c r="K46" s="10" t="s">
        <v>21</v>
      </c>
      <c r="L46" s="10" t="s">
        <v>18</v>
      </c>
      <c r="M46" s="10" t="s">
        <v>19</v>
      </c>
      <c r="N46" s="10" t="s">
        <v>19</v>
      </c>
      <c r="O46" s="10" t="s">
        <v>19</v>
      </c>
      <c r="P46" s="10" t="s">
        <v>19</v>
      </c>
      <c r="Q46" s="10" t="s">
        <v>18</v>
      </c>
      <c r="R46" s="10" t="s">
        <v>18</v>
      </c>
      <c r="S46" s="10" t="s">
        <v>20</v>
      </c>
      <c r="T46" s="10" t="s">
        <v>20</v>
      </c>
      <c r="U46" s="10" t="s">
        <v>20</v>
      </c>
      <c r="V46" s="10" t="s">
        <v>20</v>
      </c>
      <c r="W46" s="10" t="s">
        <v>18</v>
      </c>
      <c r="X46" s="10" t="s">
        <v>21</v>
      </c>
      <c r="Y46" s="10" t="s">
        <v>21</v>
      </c>
      <c r="Z46" s="10" t="s">
        <v>21</v>
      </c>
      <c r="AA46" s="10" t="s">
        <v>21</v>
      </c>
      <c r="AB46" s="10" t="s">
        <v>18</v>
      </c>
      <c r="AC46" s="10" t="s">
        <v>19</v>
      </c>
      <c r="AD46" s="10" t="s">
        <v>19</v>
      </c>
      <c r="AE46" s="10" t="s">
        <v>19</v>
      </c>
      <c r="AF46" s="10" t="s">
        <v>19</v>
      </c>
      <c r="AG46" s="10" t="s">
        <v>18</v>
      </c>
      <c r="AH46" s="9">
        <f t="shared" si="0"/>
        <v>24</v>
      </c>
      <c r="AI46" s="22">
        <f>COUNTIF(C46:AG46,"Д")*8+COUNTIF(C46:AG46,"Н")*9+COUNTIF(C46:AG46,"В")*7</f>
        <v>192</v>
      </c>
    </row>
    <row r="47" spans="1:35" s="13" customFormat="1" ht="21" customHeight="1" thickTop="1" x14ac:dyDescent="0.25">
      <c r="A47" s="23" t="s">
        <v>15</v>
      </c>
      <c r="B47" s="14">
        <v>1</v>
      </c>
      <c r="C47" s="6" t="s">
        <v>20</v>
      </c>
      <c r="D47" s="6" t="s">
        <v>18</v>
      </c>
      <c r="E47" s="6" t="s">
        <v>21</v>
      </c>
      <c r="F47" s="6" t="s">
        <v>21</v>
      </c>
      <c r="G47" s="6" t="s">
        <v>21</v>
      </c>
      <c r="H47" s="6" t="s">
        <v>21</v>
      </c>
      <c r="I47" s="6" t="s">
        <v>18</v>
      </c>
      <c r="J47" s="6" t="s">
        <v>19</v>
      </c>
      <c r="K47" s="6" t="s">
        <v>19</v>
      </c>
      <c r="L47" s="6" t="s">
        <v>19</v>
      </c>
      <c r="M47" s="6" t="s">
        <v>19</v>
      </c>
      <c r="N47" s="6" t="s">
        <v>18</v>
      </c>
      <c r="O47" s="6" t="s">
        <v>18</v>
      </c>
      <c r="P47" s="6" t="s">
        <v>20</v>
      </c>
      <c r="Q47" s="6" t="s">
        <v>20</v>
      </c>
      <c r="R47" s="6" t="s">
        <v>20</v>
      </c>
      <c r="S47" s="6" t="s">
        <v>20</v>
      </c>
      <c r="T47" s="6" t="s">
        <v>18</v>
      </c>
      <c r="U47" s="6" t="s">
        <v>21</v>
      </c>
      <c r="V47" s="6" t="s">
        <v>21</v>
      </c>
      <c r="W47" s="6" t="s">
        <v>21</v>
      </c>
      <c r="X47" s="6" t="s">
        <v>21</v>
      </c>
      <c r="Y47" s="6" t="s">
        <v>18</v>
      </c>
      <c r="Z47" s="6" t="s">
        <v>19</v>
      </c>
      <c r="AA47" s="6" t="s">
        <v>19</v>
      </c>
      <c r="AB47" s="6" t="s">
        <v>19</v>
      </c>
      <c r="AC47" s="6" t="s">
        <v>19</v>
      </c>
      <c r="AD47" s="6" t="s">
        <v>18</v>
      </c>
      <c r="AE47" s="6" t="s">
        <v>18</v>
      </c>
      <c r="AF47" s="6" t="s">
        <v>20</v>
      </c>
      <c r="AG47" s="7"/>
      <c r="AH47" s="8">
        <f t="shared" si="0"/>
        <v>22</v>
      </c>
      <c r="AI47" s="21">
        <f>COUNTIF(C47:AG47,"Д")*8+COUNTIF(C47:AG47,"Н")*9+COUNTIF(C47:AG47,"В")*7</f>
        <v>176</v>
      </c>
    </row>
    <row r="48" spans="1:35" s="13" customFormat="1" ht="21" customHeight="1" x14ac:dyDescent="0.25">
      <c r="A48" s="24"/>
      <c r="B48" s="9">
        <v>2</v>
      </c>
      <c r="C48" s="10" t="s">
        <v>19</v>
      </c>
      <c r="D48" s="10" t="s">
        <v>19</v>
      </c>
      <c r="E48" s="10" t="s">
        <v>19</v>
      </c>
      <c r="F48" s="10" t="s">
        <v>18</v>
      </c>
      <c r="G48" s="10" t="s">
        <v>18</v>
      </c>
      <c r="H48" s="10" t="s">
        <v>20</v>
      </c>
      <c r="I48" s="10" t="s">
        <v>20</v>
      </c>
      <c r="J48" s="10" t="s">
        <v>20</v>
      </c>
      <c r="K48" s="10" t="s">
        <v>20</v>
      </c>
      <c r="L48" s="10" t="s">
        <v>18</v>
      </c>
      <c r="M48" s="10" t="s">
        <v>21</v>
      </c>
      <c r="N48" s="10" t="s">
        <v>21</v>
      </c>
      <c r="O48" s="10" t="s">
        <v>21</v>
      </c>
      <c r="P48" s="10" t="s">
        <v>21</v>
      </c>
      <c r="Q48" s="10" t="s">
        <v>18</v>
      </c>
      <c r="R48" s="10" t="s">
        <v>19</v>
      </c>
      <c r="S48" s="10" t="s">
        <v>19</v>
      </c>
      <c r="T48" s="10" t="s">
        <v>19</v>
      </c>
      <c r="U48" s="10" t="s">
        <v>19</v>
      </c>
      <c r="V48" s="10" t="s">
        <v>18</v>
      </c>
      <c r="W48" s="10" t="s">
        <v>18</v>
      </c>
      <c r="X48" s="10" t="s">
        <v>20</v>
      </c>
      <c r="Y48" s="10" t="s">
        <v>20</v>
      </c>
      <c r="Z48" s="10" t="s">
        <v>20</v>
      </c>
      <c r="AA48" s="10" t="s">
        <v>20</v>
      </c>
      <c r="AB48" s="10" t="s">
        <v>18</v>
      </c>
      <c r="AC48" s="10" t="s">
        <v>21</v>
      </c>
      <c r="AD48" s="10" t="s">
        <v>21</v>
      </c>
      <c r="AE48" s="10" t="s">
        <v>21</v>
      </c>
      <c r="AF48" s="10" t="s">
        <v>21</v>
      </c>
      <c r="AG48" s="11"/>
      <c r="AH48" s="9">
        <f t="shared" si="0"/>
        <v>23</v>
      </c>
      <c r="AI48" s="22">
        <f>COUNTIF(C48:AG48,"Д")*8+COUNTIF(C48:AG48,"Н")*9+COUNTIF(C48:AG48,"В")*7</f>
        <v>183</v>
      </c>
    </row>
    <row r="49" spans="1:35" s="13" customFormat="1" ht="21" customHeight="1" x14ac:dyDescent="0.25">
      <c r="A49" s="24"/>
      <c r="B49" s="9">
        <v>3</v>
      </c>
      <c r="C49" s="10" t="s">
        <v>21</v>
      </c>
      <c r="D49" s="10" t="s">
        <v>21</v>
      </c>
      <c r="E49" s="10" t="s">
        <v>18</v>
      </c>
      <c r="F49" s="10" t="s">
        <v>19</v>
      </c>
      <c r="G49" s="10" t="s">
        <v>19</v>
      </c>
      <c r="H49" s="10" t="s">
        <v>19</v>
      </c>
      <c r="I49" s="10" t="s">
        <v>19</v>
      </c>
      <c r="J49" s="10" t="s">
        <v>18</v>
      </c>
      <c r="K49" s="10" t="s">
        <v>18</v>
      </c>
      <c r="L49" s="10" t="s">
        <v>20</v>
      </c>
      <c r="M49" s="10" t="s">
        <v>20</v>
      </c>
      <c r="N49" s="10" t="s">
        <v>20</v>
      </c>
      <c r="O49" s="10" t="s">
        <v>20</v>
      </c>
      <c r="P49" s="10" t="s">
        <v>18</v>
      </c>
      <c r="Q49" s="10" t="s">
        <v>21</v>
      </c>
      <c r="R49" s="10" t="s">
        <v>21</v>
      </c>
      <c r="S49" s="10" t="s">
        <v>21</v>
      </c>
      <c r="T49" s="10" t="s">
        <v>21</v>
      </c>
      <c r="U49" s="10" t="s">
        <v>18</v>
      </c>
      <c r="V49" s="10" t="s">
        <v>19</v>
      </c>
      <c r="W49" s="10" t="s">
        <v>19</v>
      </c>
      <c r="X49" s="10" t="s">
        <v>19</v>
      </c>
      <c r="Y49" s="10" t="s">
        <v>19</v>
      </c>
      <c r="Z49" s="10" t="s">
        <v>18</v>
      </c>
      <c r="AA49" s="10" t="s">
        <v>18</v>
      </c>
      <c r="AB49" s="10" t="s">
        <v>20</v>
      </c>
      <c r="AC49" s="10" t="s">
        <v>20</v>
      </c>
      <c r="AD49" s="10" t="s">
        <v>20</v>
      </c>
      <c r="AE49" s="10" t="s">
        <v>20</v>
      </c>
      <c r="AF49" s="10" t="s">
        <v>18</v>
      </c>
      <c r="AG49" s="11"/>
      <c r="AH49" s="12">
        <f t="shared" si="0"/>
        <v>22</v>
      </c>
      <c r="AI49" s="22">
        <f t="shared" ref="AI49" si="11">COUNTIF(C49:AG49,"Д")*8+COUNTIF(C49:AG49,"Н")*9+COUNTIF(C49:AG49,"В")*7</f>
        <v>178</v>
      </c>
    </row>
    <row r="50" spans="1:35" s="13" customFormat="1" ht="21" customHeight="1" thickBot="1" x14ac:dyDescent="0.3">
      <c r="A50" s="24"/>
      <c r="B50" s="9">
        <v>4</v>
      </c>
      <c r="C50" s="10" t="s">
        <v>18</v>
      </c>
      <c r="D50" s="10" t="s">
        <v>20</v>
      </c>
      <c r="E50" s="10" t="s">
        <v>20</v>
      </c>
      <c r="F50" s="10" t="s">
        <v>20</v>
      </c>
      <c r="G50" s="10" t="s">
        <v>20</v>
      </c>
      <c r="H50" s="10" t="s">
        <v>18</v>
      </c>
      <c r="I50" s="10" t="s">
        <v>21</v>
      </c>
      <c r="J50" s="10" t="s">
        <v>21</v>
      </c>
      <c r="K50" s="10" t="s">
        <v>21</v>
      </c>
      <c r="L50" s="10" t="s">
        <v>21</v>
      </c>
      <c r="M50" s="10" t="s">
        <v>18</v>
      </c>
      <c r="N50" s="10" t="s">
        <v>19</v>
      </c>
      <c r="O50" s="10" t="s">
        <v>19</v>
      </c>
      <c r="P50" s="10" t="s">
        <v>19</v>
      </c>
      <c r="Q50" s="10" t="s">
        <v>19</v>
      </c>
      <c r="R50" s="10" t="s">
        <v>18</v>
      </c>
      <c r="S50" s="10" t="s">
        <v>18</v>
      </c>
      <c r="T50" s="10" t="s">
        <v>20</v>
      </c>
      <c r="U50" s="10" t="s">
        <v>20</v>
      </c>
      <c r="V50" s="10" t="s">
        <v>20</v>
      </c>
      <c r="W50" s="10" t="s">
        <v>20</v>
      </c>
      <c r="X50" s="10" t="s">
        <v>18</v>
      </c>
      <c r="Y50" s="10" t="s">
        <v>21</v>
      </c>
      <c r="Z50" s="10" t="s">
        <v>21</v>
      </c>
      <c r="AA50" s="10" t="s">
        <v>21</v>
      </c>
      <c r="AB50" s="10" t="s">
        <v>21</v>
      </c>
      <c r="AC50" s="10" t="s">
        <v>18</v>
      </c>
      <c r="AD50" s="10" t="s">
        <v>19</v>
      </c>
      <c r="AE50" s="10" t="s">
        <v>19</v>
      </c>
      <c r="AF50" s="10" t="s">
        <v>19</v>
      </c>
      <c r="AG50" s="11"/>
      <c r="AH50" s="9">
        <f t="shared" si="0"/>
        <v>23</v>
      </c>
      <c r="AI50" s="22">
        <f>COUNTIF(C50:AG50,"Д")*8+COUNTIF(C50:AG50,"Н")*9+COUNTIF(C50:AG50,"В")*7</f>
        <v>183</v>
      </c>
    </row>
    <row r="51" spans="1:35" s="13" customFormat="1" ht="21" customHeight="1" thickTop="1" x14ac:dyDescent="0.25">
      <c r="A51" s="23" t="s">
        <v>16</v>
      </c>
      <c r="B51" s="14">
        <v>1</v>
      </c>
      <c r="C51" s="6" t="s">
        <v>20</v>
      </c>
      <c r="D51" s="6" t="s">
        <v>20</v>
      </c>
      <c r="E51" s="6" t="s">
        <v>20</v>
      </c>
      <c r="F51" s="6" t="s">
        <v>18</v>
      </c>
      <c r="G51" s="6" t="s">
        <v>21</v>
      </c>
      <c r="H51" s="6" t="s">
        <v>21</v>
      </c>
      <c r="I51" s="6" t="s">
        <v>21</v>
      </c>
      <c r="J51" s="6" t="s">
        <v>21</v>
      </c>
      <c r="K51" s="6" t="s">
        <v>18</v>
      </c>
      <c r="L51" s="6" t="s">
        <v>19</v>
      </c>
      <c r="M51" s="6" t="s">
        <v>19</v>
      </c>
      <c r="N51" s="6" t="s">
        <v>19</v>
      </c>
      <c r="O51" s="6" t="s">
        <v>19</v>
      </c>
      <c r="P51" s="6" t="s">
        <v>18</v>
      </c>
      <c r="Q51" s="6" t="s">
        <v>18</v>
      </c>
      <c r="R51" s="6" t="s">
        <v>20</v>
      </c>
      <c r="S51" s="6" t="s">
        <v>20</v>
      </c>
      <c r="T51" s="6" t="s">
        <v>20</v>
      </c>
      <c r="U51" s="6" t="s">
        <v>20</v>
      </c>
      <c r="V51" s="6" t="s">
        <v>18</v>
      </c>
      <c r="W51" s="6" t="s">
        <v>21</v>
      </c>
      <c r="X51" s="6" t="s">
        <v>21</v>
      </c>
      <c r="Y51" s="6" t="s">
        <v>21</v>
      </c>
      <c r="Z51" s="6" t="s">
        <v>21</v>
      </c>
      <c r="AA51" s="6" t="s">
        <v>18</v>
      </c>
      <c r="AB51" s="6" t="s">
        <v>19</v>
      </c>
      <c r="AC51" s="6" t="s">
        <v>19</v>
      </c>
      <c r="AD51" s="6" t="s">
        <v>19</v>
      </c>
      <c r="AE51" s="6" t="s">
        <v>19</v>
      </c>
      <c r="AF51" s="6" t="s">
        <v>18</v>
      </c>
      <c r="AG51" s="6" t="s">
        <v>18</v>
      </c>
      <c r="AH51" s="8">
        <f t="shared" si="0"/>
        <v>23</v>
      </c>
      <c r="AI51" s="21">
        <f>COUNTIF(C51:AG51,"Д")*8+COUNTIF(C51:AG51,"Н")*9+COUNTIF(C51:AG51,"В")*7</f>
        <v>184</v>
      </c>
    </row>
    <row r="52" spans="1:35" s="13" customFormat="1" ht="21" customHeight="1" x14ac:dyDescent="0.25">
      <c r="A52" s="24"/>
      <c r="B52" s="9">
        <v>2</v>
      </c>
      <c r="C52" s="10" t="s">
        <v>18</v>
      </c>
      <c r="D52" s="10" t="s">
        <v>19</v>
      </c>
      <c r="E52" s="10" t="s">
        <v>19</v>
      </c>
      <c r="F52" s="10" t="s">
        <v>19</v>
      </c>
      <c r="G52" s="10" t="s">
        <v>19</v>
      </c>
      <c r="H52" s="10" t="s">
        <v>18</v>
      </c>
      <c r="I52" s="10" t="s">
        <v>18</v>
      </c>
      <c r="J52" s="10" t="s">
        <v>20</v>
      </c>
      <c r="K52" s="10" t="s">
        <v>20</v>
      </c>
      <c r="L52" s="10" t="s">
        <v>20</v>
      </c>
      <c r="M52" s="10" t="s">
        <v>20</v>
      </c>
      <c r="N52" s="10" t="s">
        <v>18</v>
      </c>
      <c r="O52" s="10" t="s">
        <v>21</v>
      </c>
      <c r="P52" s="10" t="s">
        <v>21</v>
      </c>
      <c r="Q52" s="10" t="s">
        <v>21</v>
      </c>
      <c r="R52" s="10" t="s">
        <v>21</v>
      </c>
      <c r="S52" s="10" t="s">
        <v>18</v>
      </c>
      <c r="T52" s="10" t="s">
        <v>19</v>
      </c>
      <c r="U52" s="10" t="s">
        <v>19</v>
      </c>
      <c r="V52" s="10" t="s">
        <v>19</v>
      </c>
      <c r="W52" s="10" t="s">
        <v>19</v>
      </c>
      <c r="X52" s="10" t="s">
        <v>18</v>
      </c>
      <c r="Y52" s="10" t="s">
        <v>18</v>
      </c>
      <c r="Z52" s="10" t="s">
        <v>20</v>
      </c>
      <c r="AA52" s="10" t="s">
        <v>20</v>
      </c>
      <c r="AB52" s="10" t="s">
        <v>20</v>
      </c>
      <c r="AC52" s="10" t="s">
        <v>20</v>
      </c>
      <c r="AD52" s="10" t="s">
        <v>18</v>
      </c>
      <c r="AE52" s="10" t="s">
        <v>21</v>
      </c>
      <c r="AF52" s="10" t="s">
        <v>21</v>
      </c>
      <c r="AG52" s="10" t="s">
        <v>21</v>
      </c>
      <c r="AH52" s="9">
        <f t="shared" si="0"/>
        <v>23</v>
      </c>
      <c r="AI52" s="22">
        <f>COUNTIF(C52:AG52,"Д")*8+COUNTIF(C52:AG52,"Н")*9+COUNTIF(C52:AG52,"В")*7</f>
        <v>185</v>
      </c>
    </row>
    <row r="53" spans="1:35" s="13" customFormat="1" ht="21" customHeight="1" x14ac:dyDescent="0.25">
      <c r="A53" s="24"/>
      <c r="B53" s="9">
        <v>3</v>
      </c>
      <c r="C53" s="10" t="s">
        <v>21</v>
      </c>
      <c r="D53" s="10" t="s">
        <v>21</v>
      </c>
      <c r="E53" s="10" t="s">
        <v>21</v>
      </c>
      <c r="F53" s="10" t="s">
        <v>21</v>
      </c>
      <c r="G53" s="10" t="s">
        <v>18</v>
      </c>
      <c r="H53" s="10" t="s">
        <v>19</v>
      </c>
      <c r="I53" s="10" t="s">
        <v>19</v>
      </c>
      <c r="J53" s="10" t="s">
        <v>19</v>
      </c>
      <c r="K53" s="10" t="s">
        <v>19</v>
      </c>
      <c r="L53" s="10" t="s">
        <v>18</v>
      </c>
      <c r="M53" s="10" t="s">
        <v>18</v>
      </c>
      <c r="N53" s="10" t="s">
        <v>20</v>
      </c>
      <c r="O53" s="10" t="s">
        <v>20</v>
      </c>
      <c r="P53" s="10" t="s">
        <v>20</v>
      </c>
      <c r="Q53" s="10" t="s">
        <v>20</v>
      </c>
      <c r="R53" s="10" t="s">
        <v>18</v>
      </c>
      <c r="S53" s="10" t="s">
        <v>21</v>
      </c>
      <c r="T53" s="10" t="s">
        <v>21</v>
      </c>
      <c r="U53" s="10" t="s">
        <v>21</v>
      </c>
      <c r="V53" s="10" t="s">
        <v>21</v>
      </c>
      <c r="W53" s="10" t="s">
        <v>18</v>
      </c>
      <c r="X53" s="10" t="s">
        <v>19</v>
      </c>
      <c r="Y53" s="10" t="s">
        <v>19</v>
      </c>
      <c r="Z53" s="10" t="s">
        <v>19</v>
      </c>
      <c r="AA53" s="10" t="s">
        <v>19</v>
      </c>
      <c r="AB53" s="10" t="s">
        <v>18</v>
      </c>
      <c r="AC53" s="10" t="s">
        <v>18</v>
      </c>
      <c r="AD53" s="10" t="s">
        <v>20</v>
      </c>
      <c r="AE53" s="10" t="s">
        <v>20</v>
      </c>
      <c r="AF53" s="10" t="s">
        <v>20</v>
      </c>
      <c r="AG53" s="10" t="s">
        <v>20</v>
      </c>
      <c r="AH53" s="12">
        <f t="shared" si="0"/>
        <v>24</v>
      </c>
      <c r="AI53" s="22">
        <f t="shared" ref="AI53" si="12">COUNTIF(C53:AG53,"Д")*8+COUNTIF(C53:AG53,"Н")*9+COUNTIF(C53:AG53,"В")*7</f>
        <v>192</v>
      </c>
    </row>
    <row r="54" spans="1:35" s="13" customFormat="1" ht="21" customHeight="1" thickBot="1" x14ac:dyDescent="0.3">
      <c r="A54" s="24"/>
      <c r="B54" s="9">
        <v>4</v>
      </c>
      <c r="C54" s="10" t="s">
        <v>19</v>
      </c>
      <c r="D54" s="10" t="s">
        <v>18</v>
      </c>
      <c r="E54" s="10" t="s">
        <v>18</v>
      </c>
      <c r="F54" s="10" t="s">
        <v>20</v>
      </c>
      <c r="G54" s="10" t="s">
        <v>20</v>
      </c>
      <c r="H54" s="10" t="s">
        <v>20</v>
      </c>
      <c r="I54" s="10" t="s">
        <v>20</v>
      </c>
      <c r="J54" s="10" t="s">
        <v>18</v>
      </c>
      <c r="K54" s="10" t="s">
        <v>21</v>
      </c>
      <c r="L54" s="10" t="s">
        <v>21</v>
      </c>
      <c r="M54" s="10" t="s">
        <v>21</v>
      </c>
      <c r="N54" s="10" t="s">
        <v>21</v>
      </c>
      <c r="O54" s="10" t="s">
        <v>18</v>
      </c>
      <c r="P54" s="10" t="s">
        <v>19</v>
      </c>
      <c r="Q54" s="10" t="s">
        <v>19</v>
      </c>
      <c r="R54" s="10" t="s">
        <v>19</v>
      </c>
      <c r="S54" s="10" t="s">
        <v>19</v>
      </c>
      <c r="T54" s="10" t="s">
        <v>18</v>
      </c>
      <c r="U54" s="10" t="s">
        <v>18</v>
      </c>
      <c r="V54" s="10" t="s">
        <v>20</v>
      </c>
      <c r="W54" s="10" t="s">
        <v>20</v>
      </c>
      <c r="X54" s="10" t="s">
        <v>20</v>
      </c>
      <c r="Y54" s="10" t="s">
        <v>20</v>
      </c>
      <c r="Z54" s="10" t="s">
        <v>18</v>
      </c>
      <c r="AA54" s="10" t="s">
        <v>21</v>
      </c>
      <c r="AB54" s="10" t="s">
        <v>21</v>
      </c>
      <c r="AC54" s="10" t="s">
        <v>21</v>
      </c>
      <c r="AD54" s="10" t="s">
        <v>21</v>
      </c>
      <c r="AE54" s="10" t="s">
        <v>18</v>
      </c>
      <c r="AF54" s="10" t="s">
        <v>19</v>
      </c>
      <c r="AG54" s="10" t="s">
        <v>19</v>
      </c>
      <c r="AH54" s="9">
        <f t="shared" si="0"/>
        <v>23</v>
      </c>
      <c r="AI54" s="22">
        <f>COUNTIF(C54:AG54,"Д")*8+COUNTIF(C54:AG54,"Н")*9+COUNTIF(C54:AG54,"В")*7</f>
        <v>183</v>
      </c>
    </row>
    <row r="55" spans="1:35" s="13" customFormat="1" ht="21" customHeight="1" thickTop="1" x14ac:dyDescent="0.25">
      <c r="A55" s="33"/>
      <c r="B55" s="14">
        <v>1</v>
      </c>
      <c r="C55" s="44" t="s">
        <v>17</v>
      </c>
      <c r="D55" s="45"/>
      <c r="E55" s="45"/>
      <c r="F55" s="45"/>
      <c r="G55" s="45"/>
      <c r="H55" s="45"/>
      <c r="I55" s="45"/>
      <c r="J55" s="45"/>
      <c r="K55" s="45"/>
      <c r="L55" s="45"/>
      <c r="M55" s="45"/>
      <c r="N55" s="45"/>
      <c r="O55" s="45"/>
      <c r="P55" s="45"/>
      <c r="Q55" s="45"/>
      <c r="R55" s="45"/>
      <c r="S55" s="45"/>
      <c r="T55" s="45"/>
      <c r="U55" s="45"/>
      <c r="V55" s="45"/>
      <c r="W55" s="45"/>
      <c r="X55" s="45"/>
      <c r="Y55" s="45"/>
      <c r="Z55" s="45"/>
      <c r="AA55" s="45"/>
      <c r="AB55" s="45"/>
      <c r="AC55" s="45"/>
      <c r="AD55" s="45"/>
      <c r="AE55" s="45"/>
      <c r="AF55" s="45"/>
      <c r="AG55" s="46"/>
      <c r="AH55" s="8">
        <f>AH7+AH11+AH15+AH19+AH23+AH27+AH31+AH35+AH39+AH43+AH47+AH51</f>
        <v>273</v>
      </c>
      <c r="AI55" s="8">
        <f t="shared" ref="AH55:AI57" si="13">AI7+AI11+AI15+AI19+AI23+AI27+AI31+AI35+AI39+AI43+AI47+AI51</f>
        <v>2184</v>
      </c>
    </row>
    <row r="56" spans="1:35" s="13" customFormat="1" ht="21" customHeight="1" x14ac:dyDescent="0.25">
      <c r="A56" s="34"/>
      <c r="B56" s="9">
        <v>2</v>
      </c>
      <c r="C56" s="47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9"/>
      <c r="AH56" s="9">
        <f t="shared" si="13"/>
        <v>274</v>
      </c>
      <c r="AI56" s="9">
        <f t="shared" si="13"/>
        <v>2192</v>
      </c>
    </row>
    <row r="57" spans="1:35" s="13" customFormat="1" ht="21" customHeight="1" x14ac:dyDescent="0.25">
      <c r="A57" s="34"/>
      <c r="B57" s="9">
        <v>3</v>
      </c>
      <c r="C57" s="47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9"/>
      <c r="AH57" s="12">
        <f t="shared" si="13"/>
        <v>274</v>
      </c>
      <c r="AI57" s="12">
        <f t="shared" si="13"/>
        <v>2194</v>
      </c>
    </row>
    <row r="58" spans="1:35" s="13" customFormat="1" ht="21" customHeight="1" thickBot="1" x14ac:dyDescent="0.3">
      <c r="A58" s="35"/>
      <c r="B58" s="9">
        <v>4</v>
      </c>
      <c r="C58" s="47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9"/>
      <c r="AH58" s="9">
        <f t="shared" ref="AH58" si="14">AH10+AH14+AH18+AH22+AH26+AH30+AH34+AH38+AH42+AH46+AH50+AH54</f>
        <v>274</v>
      </c>
      <c r="AI58" s="9">
        <f>AI10+AI14+AI18+AI22+AI26+AI30+AI34+AI38+AI42+AI46+AI50+AI54</f>
        <v>2190</v>
      </c>
    </row>
    <row r="59" spans="1:35" ht="17.25" hidden="1" thickTop="1" x14ac:dyDescent="0.25">
      <c r="A59" s="33" t="s">
        <v>22</v>
      </c>
      <c r="B59" s="15">
        <v>1</v>
      </c>
      <c r="C59" s="50" t="s">
        <v>17</v>
      </c>
      <c r="D59" s="50"/>
      <c r="E59" s="50"/>
      <c r="F59" s="50"/>
      <c r="G59" s="50"/>
      <c r="H59" s="50"/>
      <c r="I59" s="50"/>
      <c r="J59" s="50"/>
      <c r="K59" s="50"/>
      <c r="L59" s="50"/>
      <c r="M59" s="50"/>
      <c r="N59" s="50"/>
      <c r="O59" s="50"/>
      <c r="P59" s="50"/>
      <c r="Q59" s="50"/>
      <c r="R59" s="50"/>
      <c r="S59" s="50"/>
      <c r="T59" s="50"/>
      <c r="U59" s="50"/>
      <c r="V59" s="50"/>
      <c r="W59" s="50"/>
      <c r="X59" s="50"/>
      <c r="Y59" s="50"/>
      <c r="Z59" s="50"/>
      <c r="AA59" s="50"/>
      <c r="AB59" s="50"/>
      <c r="AC59" s="50"/>
      <c r="AD59" s="50"/>
      <c r="AE59" s="50"/>
      <c r="AF59" s="50"/>
      <c r="AG59" s="50"/>
      <c r="AH59" s="15">
        <v>11</v>
      </c>
      <c r="AI59" s="15">
        <f>AH59*8</f>
        <v>88</v>
      </c>
    </row>
    <row r="60" spans="1:35" ht="16.5" hidden="1" x14ac:dyDescent="0.25">
      <c r="A60" s="34"/>
      <c r="B60" s="17">
        <v>2</v>
      </c>
      <c r="C60" s="51"/>
      <c r="D60" s="51"/>
      <c r="E60" s="51"/>
      <c r="F60" s="51"/>
      <c r="G60" s="51"/>
      <c r="H60" s="51"/>
      <c r="I60" s="51"/>
      <c r="J60" s="51"/>
      <c r="K60" s="51"/>
      <c r="L60" s="51"/>
      <c r="M60" s="51"/>
      <c r="N60" s="51"/>
      <c r="O60" s="51"/>
      <c r="P60" s="51"/>
      <c r="Q60" s="51"/>
      <c r="R60" s="51"/>
      <c r="S60" s="51"/>
      <c r="T60" s="51"/>
      <c r="U60" s="51"/>
      <c r="V60" s="51"/>
      <c r="W60" s="51"/>
      <c r="X60" s="51"/>
      <c r="Y60" s="51"/>
      <c r="Z60" s="51"/>
      <c r="AA60" s="51"/>
      <c r="AB60" s="51"/>
      <c r="AC60" s="51"/>
      <c r="AD60" s="51"/>
      <c r="AE60" s="51"/>
      <c r="AF60" s="51"/>
      <c r="AG60" s="51"/>
      <c r="AH60" s="17">
        <v>11</v>
      </c>
      <c r="AI60" s="17">
        <f>AH60*8</f>
        <v>88</v>
      </c>
    </row>
    <row r="61" spans="1:35" ht="16.5" hidden="1" x14ac:dyDescent="0.25">
      <c r="A61" s="34"/>
      <c r="B61" s="17">
        <v>3</v>
      </c>
      <c r="C61" s="51"/>
      <c r="D61" s="51"/>
      <c r="E61" s="51"/>
      <c r="F61" s="51"/>
      <c r="G61" s="51"/>
      <c r="H61" s="51"/>
      <c r="I61" s="51"/>
      <c r="J61" s="51"/>
      <c r="K61" s="51"/>
      <c r="L61" s="51"/>
      <c r="M61" s="51"/>
      <c r="N61" s="51"/>
      <c r="O61" s="51"/>
      <c r="P61" s="51"/>
      <c r="Q61" s="51"/>
      <c r="R61" s="51"/>
      <c r="S61" s="51"/>
      <c r="T61" s="51"/>
      <c r="U61" s="51"/>
      <c r="V61" s="51"/>
      <c r="W61" s="51"/>
      <c r="X61" s="51"/>
      <c r="Y61" s="51"/>
      <c r="Z61" s="51"/>
      <c r="AA61" s="51"/>
      <c r="AB61" s="51"/>
      <c r="AC61" s="51"/>
      <c r="AD61" s="51"/>
      <c r="AE61" s="51"/>
      <c r="AF61" s="51"/>
      <c r="AG61" s="51"/>
      <c r="AH61" s="17">
        <v>11</v>
      </c>
      <c r="AI61" s="17">
        <f t="shared" ref="AI61:AI62" si="15">AH61*8</f>
        <v>88</v>
      </c>
    </row>
    <row r="62" spans="1:35" ht="17.25" hidden="1" thickBot="1" x14ac:dyDescent="0.3">
      <c r="A62" s="35"/>
      <c r="B62" s="19">
        <v>4</v>
      </c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2"/>
      <c r="W62" s="52"/>
      <c r="X62" s="52"/>
      <c r="Y62" s="52"/>
      <c r="Z62" s="52"/>
      <c r="AA62" s="52"/>
      <c r="AB62" s="52"/>
      <c r="AC62" s="52"/>
      <c r="AD62" s="52"/>
      <c r="AE62" s="52"/>
      <c r="AF62" s="52"/>
      <c r="AG62" s="52"/>
      <c r="AH62" s="17">
        <v>11</v>
      </c>
      <c r="AI62" s="17">
        <f t="shared" si="15"/>
        <v>88</v>
      </c>
    </row>
    <row r="63" spans="1:35" ht="17.25" hidden="1" thickTop="1" x14ac:dyDescent="0.25">
      <c r="A63" s="53" t="s">
        <v>23</v>
      </c>
      <c r="B63" s="15">
        <v>1</v>
      </c>
      <c r="C63" s="50" t="s">
        <v>17</v>
      </c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0"/>
      <c r="AB63" s="50"/>
      <c r="AC63" s="50"/>
      <c r="AD63" s="50"/>
      <c r="AE63" s="50"/>
      <c r="AF63" s="50"/>
      <c r="AG63" s="50"/>
      <c r="AH63" s="15">
        <f>AH55-AH59</f>
        <v>262</v>
      </c>
      <c r="AI63" s="16">
        <f>AI55-AI59</f>
        <v>2096</v>
      </c>
    </row>
    <row r="64" spans="1:35" ht="16.5" hidden="1" x14ac:dyDescent="0.25">
      <c r="A64" s="54"/>
      <c r="B64" s="17">
        <v>2</v>
      </c>
      <c r="C64" s="51"/>
      <c r="D64" s="51"/>
      <c r="E64" s="51"/>
      <c r="F64" s="51"/>
      <c r="G64" s="51"/>
      <c r="H64" s="51"/>
      <c r="I64" s="51"/>
      <c r="J64" s="51"/>
      <c r="K64" s="51"/>
      <c r="L64" s="51"/>
      <c r="M64" s="51"/>
      <c r="N64" s="51"/>
      <c r="O64" s="51"/>
      <c r="P64" s="51"/>
      <c r="Q64" s="51"/>
      <c r="R64" s="51"/>
      <c r="S64" s="51"/>
      <c r="T64" s="51"/>
      <c r="U64" s="51"/>
      <c r="V64" s="51"/>
      <c r="W64" s="51"/>
      <c r="X64" s="51"/>
      <c r="Y64" s="51"/>
      <c r="Z64" s="51"/>
      <c r="AA64" s="51"/>
      <c r="AB64" s="51"/>
      <c r="AC64" s="51"/>
      <c r="AD64" s="51"/>
      <c r="AE64" s="51"/>
      <c r="AF64" s="51"/>
      <c r="AG64" s="51"/>
      <c r="AH64" s="17">
        <f t="shared" ref="AH64:AI65" si="16">AH56-AH60</f>
        <v>263</v>
      </c>
      <c r="AI64" s="18">
        <f t="shared" si="16"/>
        <v>2104</v>
      </c>
    </row>
    <row r="65" spans="1:35" ht="15" hidden="1" customHeight="1" x14ac:dyDescent="0.25">
      <c r="A65" s="54"/>
      <c r="B65" s="17">
        <v>3</v>
      </c>
      <c r="C65" s="51"/>
      <c r="D65" s="51"/>
      <c r="E65" s="51"/>
      <c r="F65" s="51"/>
      <c r="G65" s="51"/>
      <c r="H65" s="51"/>
      <c r="I65" s="51"/>
      <c r="J65" s="51"/>
      <c r="K65" s="51"/>
      <c r="L65" s="51"/>
      <c r="M65" s="51"/>
      <c r="N65" s="51"/>
      <c r="O65" s="51"/>
      <c r="P65" s="51"/>
      <c r="Q65" s="51"/>
      <c r="R65" s="51"/>
      <c r="S65" s="51"/>
      <c r="T65" s="51"/>
      <c r="U65" s="51"/>
      <c r="V65" s="51"/>
      <c r="W65" s="51"/>
      <c r="X65" s="51"/>
      <c r="Y65" s="51"/>
      <c r="Z65" s="51"/>
      <c r="AA65" s="51"/>
      <c r="AB65" s="51"/>
      <c r="AC65" s="51"/>
      <c r="AD65" s="51"/>
      <c r="AE65" s="51"/>
      <c r="AF65" s="51"/>
      <c r="AG65" s="51"/>
      <c r="AH65" s="17">
        <f>AH57-AH61</f>
        <v>263</v>
      </c>
      <c r="AI65" s="18">
        <f t="shared" si="16"/>
        <v>2106</v>
      </c>
    </row>
    <row r="66" spans="1:35" ht="17.25" hidden="1" thickBot="1" x14ac:dyDescent="0.3">
      <c r="A66" s="55"/>
      <c r="B66" s="19">
        <v>4</v>
      </c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52"/>
      <c r="N66" s="52"/>
      <c r="O66" s="52"/>
      <c r="P66" s="52"/>
      <c r="Q66" s="52"/>
      <c r="R66" s="52"/>
      <c r="S66" s="52"/>
      <c r="T66" s="52"/>
      <c r="U66" s="52"/>
      <c r="V66" s="52"/>
      <c r="W66" s="52"/>
      <c r="X66" s="52"/>
      <c r="Y66" s="52"/>
      <c r="Z66" s="52"/>
      <c r="AA66" s="52"/>
      <c r="AB66" s="52"/>
      <c r="AC66" s="52"/>
      <c r="AD66" s="52"/>
      <c r="AE66" s="52"/>
      <c r="AF66" s="52"/>
      <c r="AG66" s="52"/>
      <c r="AH66" s="19">
        <f t="shared" ref="AH66:AI66" si="17">AH58-AH62</f>
        <v>263</v>
      </c>
      <c r="AI66" s="20">
        <f t="shared" si="17"/>
        <v>2102</v>
      </c>
    </row>
    <row r="67" spans="1:35" ht="87.75" customHeight="1" thickTop="1" thickBot="1" x14ac:dyDescent="0.3">
      <c r="A67" s="56"/>
      <c r="B67" s="38" t="s">
        <v>24</v>
      </c>
      <c r="C67" s="39"/>
      <c r="D67" s="39"/>
      <c r="E67" s="39"/>
      <c r="F67" s="39"/>
      <c r="G67" s="39"/>
      <c r="H67" s="39"/>
      <c r="I67" s="39"/>
      <c r="J67" s="39"/>
      <c r="K67" s="39"/>
      <c r="L67" s="39"/>
      <c r="M67" s="39"/>
      <c r="N67" s="39"/>
      <c r="O67" s="39"/>
      <c r="P67" s="39"/>
      <c r="Q67" s="39"/>
      <c r="R67" s="39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  <c r="AF67" s="39"/>
      <c r="AG67" s="39"/>
      <c r="AH67" s="39"/>
      <c r="AI67" s="40"/>
    </row>
    <row r="68" spans="1:35" ht="43.5" customHeight="1" thickTop="1" thickBot="1" x14ac:dyDescent="0.3">
      <c r="A68" s="57"/>
      <c r="B68" s="41" t="s">
        <v>26</v>
      </c>
      <c r="C68" s="42"/>
      <c r="D68" s="42"/>
      <c r="E68" s="42"/>
      <c r="F68" s="42"/>
      <c r="G68" s="42"/>
      <c r="H68" s="42"/>
      <c r="I68" s="42"/>
      <c r="J68" s="42"/>
      <c r="K68" s="42"/>
      <c r="L68" s="42"/>
      <c r="M68" s="42"/>
      <c r="N68" s="42"/>
      <c r="O68" s="42"/>
      <c r="P68" s="42"/>
      <c r="Q68" s="42"/>
      <c r="R68" s="42"/>
      <c r="S68" s="42"/>
      <c r="T68" s="42"/>
      <c r="U68" s="42"/>
      <c r="V68" s="42"/>
      <c r="W68" s="42"/>
      <c r="X68" s="42"/>
      <c r="Y68" s="42"/>
      <c r="Z68" s="42"/>
      <c r="AA68" s="42"/>
      <c r="AB68" s="42"/>
      <c r="AC68" s="42"/>
      <c r="AD68" s="42"/>
      <c r="AE68" s="42"/>
      <c r="AF68" s="42"/>
      <c r="AG68" s="42"/>
      <c r="AH68" s="42"/>
      <c r="AI68" s="43"/>
    </row>
    <row r="69" spans="1:35" ht="15.75" thickTop="1" x14ac:dyDescent="0.25"/>
  </sheetData>
  <mergeCells count="27">
    <mergeCell ref="A55:A58"/>
    <mergeCell ref="A1:AI4"/>
    <mergeCell ref="B67:AI67"/>
    <mergeCell ref="B68:AI68"/>
    <mergeCell ref="A35:A38"/>
    <mergeCell ref="A39:A42"/>
    <mergeCell ref="A43:A46"/>
    <mergeCell ref="A47:A50"/>
    <mergeCell ref="A51:A54"/>
    <mergeCell ref="C55:AG58"/>
    <mergeCell ref="A59:A62"/>
    <mergeCell ref="C59:AG62"/>
    <mergeCell ref="A63:A66"/>
    <mergeCell ref="C63:AG66"/>
    <mergeCell ref="A67:A68"/>
    <mergeCell ref="A31:A34"/>
    <mergeCell ref="A15:A18"/>
    <mergeCell ref="A19:A22"/>
    <mergeCell ref="A23:A26"/>
    <mergeCell ref="A27:A30"/>
    <mergeCell ref="AI5:AI6"/>
    <mergeCell ref="A7:A10"/>
    <mergeCell ref="A5:A6"/>
    <mergeCell ref="B5:B6"/>
    <mergeCell ref="C5:AG5"/>
    <mergeCell ref="AH5:AH6"/>
    <mergeCell ref="A11:A14"/>
  </mergeCells>
  <pageMargins left="0.31496062992125984" right="0.31496062992125984" top="0.35433070866141736" bottom="0.35433070866141736" header="0.11811023622047245" footer="0"/>
  <pageSetup paperSize="9" scale="52" fitToHeight="0" orientation="portrait" r:id="rId1"/>
</worksheet>
</file>

<file path=docMetadata/LabelInfo.xml><?xml version="1.0" encoding="utf-8"?>
<clbl:labelList xmlns:clbl="http://schemas.microsoft.com/office/2020/mipLabelMetadata">
  <clbl:label id="{37cd273a-1cec-4aae-a297-41480ea54f8d}" enabled="0" method="" siteId="{37cd273a-1cec-4aae-a297-41480ea54f8d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090</vt:lpstr>
    </vt:vector>
  </TitlesOfParts>
  <Company>AMKR user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mazakharov</dc:creator>
  <cp:lastModifiedBy>Abramova, Tatyana N</cp:lastModifiedBy>
  <cp:lastPrinted>2024-02-07T13:42:00Z</cp:lastPrinted>
  <dcterms:created xsi:type="dcterms:W3CDTF">2013-09-30T11:14:22Z</dcterms:created>
  <dcterms:modified xsi:type="dcterms:W3CDTF">2024-11-13T13:16:31Z</dcterms:modified>
</cp:coreProperties>
</file>